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Gerry Lane Chevy - Current Status &amp; Order Sheets\Order Sheets\"/>
    </mc:Choice>
  </mc:AlternateContent>
  <xr:revisionPtr revIDLastSave="0" documentId="8_{F3C52008-1096-47FD-A077-8AE7E0F4BDEA}" xr6:coauthVersionLast="47" xr6:coauthVersionMax="47" xr10:uidLastSave="{00000000-0000-0000-0000-000000000000}"/>
  <bookViews>
    <workbookView xWindow="-120" yWindow="-120" windowWidth="29040" windowHeight="15720" xr2:uid="{00000000-000D-0000-FFFF-FFFF00000000}"/>
  </bookViews>
  <sheets>
    <sheet name="Line 56C - Trailblazer"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 l="1"/>
  <c r="E16" i="1"/>
  <c r="E10" i="1" l="1"/>
  <c r="E20" i="1" l="1"/>
  <c r="D23" i="1" l="1"/>
  <c r="E7" i="1"/>
  <c r="E19" i="1" l="1"/>
  <c r="E22" i="1" l="1"/>
  <c r="E23" i="1" s="1"/>
</calcChain>
</file>

<file path=xl/sharedStrings.xml><?xml version="1.0" encoding="utf-8"?>
<sst xmlns="http://schemas.openxmlformats.org/spreadsheetml/2006/main" count="67" uniqueCount="57">
  <si>
    <t>This spreadsheet is not a purchase order</t>
  </si>
  <si>
    <t>Order Sheet Instructions</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</si>
  <si>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</si>
  <si>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</si>
  <si>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</si>
  <si>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State Contract Number</t>
  </si>
  <si>
    <t>Vendor</t>
  </si>
  <si>
    <t>Base Vehicle</t>
  </si>
  <si>
    <t>Vehicle Description</t>
  </si>
  <si>
    <t>Order Code</t>
  </si>
  <si>
    <t>Unit Price</t>
  </si>
  <si>
    <t>Quantity</t>
  </si>
  <si>
    <t>Extended Price</t>
  </si>
  <si>
    <t>Optional Configuration</t>
  </si>
  <si>
    <t>Description</t>
  </si>
  <si>
    <t>Available Exterior Colors</t>
  </si>
  <si>
    <t>Cost for Each Vehicle Plus Options</t>
  </si>
  <si>
    <t>1 EA</t>
  </si>
  <si>
    <t>Additional Costs</t>
  </si>
  <si>
    <t>0.35% Contract Administrative Fee</t>
  </si>
  <si>
    <t>Total Cost for Each Vehicle</t>
  </si>
  <si>
    <t>Total Cost for All Vehicles</t>
  </si>
  <si>
    <t>Agency  Information</t>
  </si>
  <si>
    <t>Delivery Point of Contact Name:</t>
  </si>
  <si>
    <t>LPAA Approval No</t>
  </si>
  <si>
    <t>Phone:</t>
  </si>
  <si>
    <t>Email:</t>
  </si>
  <si>
    <t>Shopping Cart</t>
  </si>
  <si>
    <t>Vendor Information</t>
  </si>
  <si>
    <t xml:space="preserve">Vendor No. </t>
  </si>
  <si>
    <t>Agency Name</t>
  </si>
  <si>
    <t>Chevrolet Trailblazer</t>
  </si>
  <si>
    <t>180-365 Days</t>
  </si>
  <si>
    <t>Gerry Lane Chevrolet</t>
  </si>
  <si>
    <t>LA DEQ Waste Tire Fee (5 tires X $2.25 each)</t>
  </si>
  <si>
    <t>LA Safety Inspection Sticker - 1 Year</t>
  </si>
  <si>
    <t>Eric Meyers</t>
  </si>
  <si>
    <t>225-268-7160</t>
  </si>
  <si>
    <t>eric.meyers@gerrylane.com</t>
  </si>
  <si>
    <t>1TR56 - LS</t>
  </si>
  <si>
    <t>FWD ECOTEC 1.2L I3 Turbo VVT Engine</t>
  </si>
  <si>
    <t>AWD ECOTEC 1.3L I3 Turbo VVT Engine</t>
  </si>
  <si>
    <t>1TV56 - LS</t>
  </si>
  <si>
    <t>Summit White (GAZ)</t>
  </si>
  <si>
    <t>Sterling Gray Metallic (GZB)</t>
  </si>
  <si>
    <t>Mosaic Black Metallic (GBO)</t>
  </si>
  <si>
    <t>Apex Red (GAS)</t>
  </si>
  <si>
    <t>PO#___________________________</t>
  </si>
  <si>
    <t xml:space="preserve"> </t>
  </si>
  <si>
    <t>Optional Equipment</t>
  </si>
  <si>
    <t>Option Description</t>
  </si>
  <si>
    <t>Option Code</t>
  </si>
  <si>
    <t>Option Unit Price</t>
  </si>
  <si>
    <t>Add Option</t>
  </si>
  <si>
    <t>Gerry Lane Amber/Green safety light package roof mount</t>
  </si>
  <si>
    <t>GLLPROOF</t>
  </si>
  <si>
    <t>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</si>
</sst>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0" x14ac:knownFonts="1">
    <font>
      <sz val="11"/>
      <color theme="1"/>
      <name val="Calibri"/>
      <family val="2"/>
      <scheme val="minor"/>
    </font>
    <font>
      <sz val="11"/>
      <color theme="1"/>
      <name val="Calibri"/>
      <family val="2"/>
      <scheme val="minor"/>
    </font>
    <font>
      <b/>
      <sz val="11"/>
      <color theme="1"/>
      <name val="Calibri"/>
      <family val="2"/>
      <scheme val="minor"/>
    </font>
    <font>
      <b/>
      <u/>
      <sz val="14"/>
      <color rgb="FFFF0000"/>
      <name val="Calibri"/>
      <family val="2"/>
      <scheme val="minor"/>
    </font>
    <font>
      <b/>
      <sz val="16"/>
      <name val="Calibri"/>
      <family val="2"/>
      <scheme val="minor"/>
    </font>
    <font>
      <sz val="11"/>
      <name val="Calibri"/>
      <family val="2"/>
      <scheme val="minor"/>
    </font>
    <font>
      <b/>
      <sz val="16"/>
      <color theme="1"/>
      <name val="Calibri"/>
      <family val="2"/>
      <scheme val="minor"/>
    </font>
    <font>
      <b/>
      <sz val="11"/>
      <name val="Calibri"/>
      <family val="2"/>
      <scheme val="minor"/>
    </font>
    <font>
      <b/>
      <sz val="14"/>
      <color theme="1"/>
      <name val="Calibri"/>
      <family val="2"/>
      <scheme val="minor"/>
    </font>
    <font>
      <b/>
      <sz val="14"/>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7" tint="0.79998168889431442"/>
        <bgColor indexed="64"/>
      </patternFill>
    </fill>
  </fills>
  <borders count="22">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74">
    <xf numFmtId="0" fontId="0" fillId="0" borderId="0" xfId="0"/>
    <xf numFmtId="0" fontId="6" fillId="0" borderId="4" xfId="0" applyFont="1" applyBorder="1" applyAlignment="1" applyProtection="1">
      <alignment horizontal="center"/>
      <protection hidden="1"/>
    </xf>
    <xf numFmtId="0" fontId="2" fillId="0" borderId="5" xfId="0" applyFont="1" applyBorder="1" applyAlignment="1" applyProtection="1">
      <alignment horizontal="center"/>
      <protection hidden="1"/>
    </xf>
    <xf numFmtId="0" fontId="6" fillId="0" borderId="5" xfId="0" applyFont="1" applyBorder="1" applyAlignment="1" applyProtection="1">
      <alignment horizontal="center"/>
      <protection hidden="1"/>
    </xf>
    <xf numFmtId="0" fontId="7" fillId="0" borderId="5" xfId="0" applyFont="1" applyBorder="1" applyAlignment="1" applyProtection="1">
      <alignment horizontal="center"/>
      <protection hidden="1"/>
    </xf>
    <xf numFmtId="0" fontId="2" fillId="0" borderId="4" xfId="0" applyFont="1" applyBorder="1" applyAlignment="1" applyProtection="1">
      <alignment horizontal="center"/>
      <protection hidden="1"/>
    </xf>
    <xf numFmtId="0" fontId="2" fillId="0" borderId="4" xfId="0" applyFont="1" applyBorder="1" applyProtection="1">
      <protection hidden="1"/>
    </xf>
    <xf numFmtId="0" fontId="2" fillId="0" borderId="5" xfId="0" applyFont="1" applyBorder="1" applyProtection="1">
      <protection hidden="1"/>
    </xf>
    <xf numFmtId="0" fontId="2" fillId="0" borderId="6" xfId="0" applyFont="1" applyBorder="1" applyProtection="1">
      <protection hidden="1"/>
    </xf>
    <xf numFmtId="0" fontId="0" fillId="0" borderId="4" xfId="0" applyBorder="1" applyAlignment="1" applyProtection="1">
      <alignment wrapText="1"/>
      <protection hidden="1"/>
    </xf>
    <xf numFmtId="0" fontId="0" fillId="0" borderId="5" xfId="0" applyBorder="1" applyProtection="1">
      <protection hidden="1"/>
    </xf>
    <xf numFmtId="44" fontId="0" fillId="0" borderId="5" xfId="1" applyFont="1" applyBorder="1" applyProtection="1">
      <protection hidden="1"/>
    </xf>
    <xf numFmtId="0" fontId="0" fillId="5" borderId="5" xfId="0" applyFill="1" applyBorder="1" applyProtection="1">
      <protection locked="0"/>
    </xf>
    <xf numFmtId="44" fontId="0" fillId="0" borderId="6" xfId="0" applyNumberFormat="1" applyBorder="1" applyProtection="1">
      <protection hidden="1"/>
    </xf>
    <xf numFmtId="0" fontId="2" fillId="0" borderId="4" xfId="0" applyFont="1" applyBorder="1" applyAlignment="1" applyProtection="1">
      <alignment wrapText="1"/>
      <protection hidden="1"/>
    </xf>
    <xf numFmtId="0" fontId="0" fillId="5" borderId="14" xfId="0" applyFill="1" applyBorder="1" applyAlignment="1" applyProtection="1">
      <alignment horizontal="center" wrapText="1"/>
      <protection locked="0"/>
    </xf>
    <xf numFmtId="44" fontId="0" fillId="0" borderId="6" xfId="0" applyNumberFormat="1" applyBorder="1" applyAlignment="1" applyProtection="1">
      <alignment horizontal="center"/>
      <protection hidden="1"/>
    </xf>
    <xf numFmtId="0" fontId="9" fillId="4" borderId="6" xfId="0" applyFont="1" applyFill="1" applyBorder="1" applyAlignment="1" applyProtection="1">
      <alignment horizontal="center"/>
      <protection hidden="1"/>
    </xf>
    <xf numFmtId="0" fontId="0" fillId="5" borderId="5" xfId="0" applyFill="1" applyBorder="1" applyAlignment="1" applyProtection="1">
      <alignment horizontal="center" wrapText="1"/>
      <protection locked="0"/>
    </xf>
    <xf numFmtId="0" fontId="0" fillId="0" borderId="13" xfId="0" applyBorder="1" applyAlignment="1" applyProtection="1">
      <alignment horizontal="center" vertical="center" wrapText="1"/>
      <protection hidden="1"/>
    </xf>
    <xf numFmtId="0" fontId="0" fillId="0" borderId="5" xfId="0" applyBorder="1" applyAlignment="1" applyProtection="1">
      <alignment horizontal="center" vertical="center" wrapText="1"/>
      <protection hidden="1"/>
    </xf>
    <xf numFmtId="3" fontId="0" fillId="5" borderId="5" xfId="0" applyNumberFormat="1" applyFill="1" applyBorder="1" applyProtection="1">
      <protection locked="0"/>
    </xf>
    <xf numFmtId="0" fontId="2" fillId="4" borderId="5" xfId="0" applyFont="1" applyFill="1" applyBorder="1" applyAlignment="1" applyProtection="1">
      <alignment horizontal="center"/>
      <protection hidden="1"/>
    </xf>
    <xf numFmtId="0" fontId="0" fillId="4" borderId="6" xfId="0" applyFill="1" applyBorder="1" applyAlignment="1" applyProtection="1">
      <alignment horizontal="center"/>
      <protection hidden="1"/>
    </xf>
    <xf numFmtId="0" fontId="2" fillId="0" borderId="0" xfId="0" applyFont="1"/>
    <xf numFmtId="14" fontId="2" fillId="0" borderId="0" xfId="0" applyNumberFormat="1" applyFont="1"/>
    <xf numFmtId="0" fontId="3" fillId="2" borderId="1" xfId="0" applyFont="1" applyFill="1" applyBorder="1" applyAlignment="1" applyProtection="1">
      <alignment horizontal="centerContinuous"/>
      <protection hidden="1"/>
    </xf>
    <xf numFmtId="0" fontId="0" fillId="2" borderId="2" xfId="0" applyFill="1" applyBorder="1" applyAlignment="1" applyProtection="1">
      <alignment horizontal="centerContinuous"/>
      <protection hidden="1"/>
    </xf>
    <xf numFmtId="0" fontId="0" fillId="2" borderId="3" xfId="0" applyFill="1" applyBorder="1" applyAlignment="1" applyProtection="1">
      <alignment horizontal="centerContinuous"/>
      <protection hidden="1"/>
    </xf>
    <xf numFmtId="0" fontId="6" fillId="3" borderId="7" xfId="0" applyFont="1" applyFill="1" applyBorder="1" applyAlignment="1" applyProtection="1">
      <alignment horizontal="centerContinuous"/>
      <protection hidden="1"/>
    </xf>
    <xf numFmtId="0" fontId="6" fillId="3" borderId="8" xfId="0" applyFont="1" applyFill="1" applyBorder="1" applyAlignment="1" applyProtection="1">
      <alignment horizontal="centerContinuous"/>
      <protection hidden="1"/>
    </xf>
    <xf numFmtId="0" fontId="6" fillId="3" borderId="9" xfId="0" applyFont="1" applyFill="1" applyBorder="1" applyAlignment="1" applyProtection="1">
      <alignment horizontal="centerContinuous"/>
      <protection hidden="1"/>
    </xf>
    <xf numFmtId="0" fontId="8" fillId="3" borderId="4" xfId="0" applyFont="1" applyFill="1" applyBorder="1" applyAlignment="1" applyProtection="1">
      <alignment horizontal="centerContinuous" wrapText="1"/>
      <protection hidden="1"/>
    </xf>
    <xf numFmtId="0" fontId="8" fillId="3" borderId="5" xfId="0" applyFont="1" applyFill="1" applyBorder="1" applyAlignment="1" applyProtection="1">
      <alignment horizontal="centerContinuous" wrapText="1"/>
      <protection hidden="1"/>
    </xf>
    <xf numFmtId="0" fontId="8" fillId="3" borderId="6" xfId="0" applyFont="1" applyFill="1" applyBorder="1" applyAlignment="1" applyProtection="1">
      <alignment horizontal="centerContinuous" wrapText="1"/>
      <protection hidden="1"/>
    </xf>
    <xf numFmtId="0" fontId="8" fillId="3" borderId="10" xfId="0" applyFont="1" applyFill="1" applyBorder="1" applyAlignment="1" applyProtection="1">
      <alignment horizontal="centerContinuous" wrapText="1"/>
      <protection hidden="1"/>
    </xf>
    <xf numFmtId="0" fontId="8" fillId="3" borderId="11" xfId="0" applyFont="1" applyFill="1" applyBorder="1" applyAlignment="1" applyProtection="1">
      <alignment horizontal="centerContinuous" wrapText="1"/>
      <protection hidden="1"/>
    </xf>
    <xf numFmtId="0" fontId="8" fillId="3" borderId="12" xfId="0" applyFont="1" applyFill="1" applyBorder="1" applyAlignment="1" applyProtection="1">
      <alignment horizontal="centerContinuous" wrapText="1"/>
      <protection hidden="1"/>
    </xf>
    <xf numFmtId="0" fontId="8" fillId="3" borderId="4" xfId="0" applyFont="1" applyFill="1" applyBorder="1" applyAlignment="1" applyProtection="1">
      <alignment horizontal="centerContinuous"/>
      <protection hidden="1"/>
    </xf>
    <xf numFmtId="0" fontId="8" fillId="3" borderId="5" xfId="0" applyFont="1" applyFill="1" applyBorder="1" applyAlignment="1" applyProtection="1">
      <alignment horizontal="centerContinuous"/>
      <protection hidden="1"/>
    </xf>
    <xf numFmtId="0" fontId="8" fillId="3" borderId="6" xfId="0" applyFont="1" applyFill="1" applyBorder="1" applyAlignment="1" applyProtection="1">
      <alignment horizontal="centerContinuous"/>
      <protection hidden="1"/>
    </xf>
    <xf numFmtId="0" fontId="0" fillId="0" borderId="4" xfId="0" applyBorder="1" applyAlignment="1" applyProtection="1">
      <alignment horizontal="centerContinuous"/>
      <protection hidden="1"/>
    </xf>
    <xf numFmtId="0" fontId="0" fillId="0" borderId="5" xfId="0" applyBorder="1" applyAlignment="1" applyProtection="1">
      <alignment horizontal="centerContinuous"/>
      <protection hidden="1"/>
    </xf>
    <xf numFmtId="0" fontId="0" fillId="0" borderId="0" xfId="0" applyAlignment="1">
      <alignment horizontal="right"/>
    </xf>
    <xf numFmtId="0" fontId="0" fillId="5" borderId="0" xfId="0" applyFill="1" applyAlignment="1" applyProtection="1">
      <alignment wrapText="1"/>
      <protection locked="0"/>
    </xf>
    <xf numFmtId="0" fontId="0" fillId="4" borderId="0" xfId="0" applyFill="1"/>
    <xf numFmtId="164" fontId="0" fillId="4" borderId="0" xfId="0" applyNumberFormat="1" applyFill="1"/>
    <xf numFmtId="0" fontId="0" fillId="0" borderId="15" xfId="0" applyBorder="1" applyAlignment="1" applyProtection="1">
      <alignment horizontal="centerContinuous" wrapText="1"/>
      <protection hidden="1"/>
    </xf>
    <xf numFmtId="0" fontId="0" fillId="0" borderId="16" xfId="0" applyBorder="1" applyAlignment="1" applyProtection="1">
      <alignment horizontal="centerContinuous" wrapText="1"/>
      <protection hidden="1"/>
    </xf>
    <xf numFmtId="0" fontId="0" fillId="0" borderId="0" xfId="0" applyAlignment="1">
      <alignment horizontal="center"/>
    </xf>
    <xf numFmtId="0" fontId="0" fillId="0" borderId="17" xfId="0" applyBorder="1" applyAlignment="1">
      <alignment horizontal="right"/>
    </xf>
    <xf numFmtId="0" fontId="0" fillId="5" borderId="18" xfId="0" applyFill="1" applyBorder="1" applyAlignment="1" applyProtection="1">
      <alignment horizontal="left"/>
      <protection locked="0"/>
    </xf>
    <xf numFmtId="0" fontId="0" fillId="5" borderId="18" xfId="0" applyFill="1" applyBorder="1" applyAlignment="1" applyProtection="1">
      <alignment horizontal="left" wrapText="1"/>
      <protection locked="0"/>
    </xf>
    <xf numFmtId="0" fontId="2" fillId="4" borderId="17" xfId="0" applyFont="1" applyFill="1" applyBorder="1" applyAlignment="1">
      <alignment horizontal="right"/>
    </xf>
    <xf numFmtId="0" fontId="2" fillId="4" borderId="18" xfId="0" applyFont="1" applyFill="1" applyBorder="1" applyAlignment="1">
      <alignment horizontal="center"/>
    </xf>
    <xf numFmtId="0" fontId="0" fillId="4" borderId="17" xfId="0" applyFill="1" applyBorder="1" applyAlignment="1">
      <alignment horizontal="right"/>
    </xf>
    <xf numFmtId="164" fontId="0" fillId="4" borderId="18" xfId="0" applyNumberFormat="1" applyFill="1" applyBorder="1"/>
    <xf numFmtId="0" fontId="0" fillId="4" borderId="19" xfId="0" applyFill="1" applyBorder="1" applyAlignment="1">
      <alignment horizontal="right"/>
    </xf>
    <xf numFmtId="0" fontId="0" fillId="4" borderId="8" xfId="0" applyFill="1" applyBorder="1"/>
    <xf numFmtId="0" fontId="0" fillId="4" borderId="20" xfId="0" applyFill="1" applyBorder="1"/>
    <xf numFmtId="0" fontId="8" fillId="3" borderId="19" xfId="0" applyFont="1" applyFill="1" applyBorder="1" applyAlignment="1" applyProtection="1">
      <alignment horizontal="centerContinuous"/>
      <protection hidden="1"/>
    </xf>
    <xf numFmtId="0" fontId="8" fillId="3" borderId="8" xfId="0" applyFont="1" applyFill="1" applyBorder="1" applyAlignment="1" applyProtection="1">
      <alignment horizontal="centerContinuous"/>
      <protection hidden="1"/>
    </xf>
    <xf numFmtId="0" fontId="8" fillId="3" borderId="20" xfId="0" applyFont="1" applyFill="1" applyBorder="1" applyAlignment="1" applyProtection="1">
      <alignment horizontal="centerContinuous"/>
      <protection hidden="1"/>
    </xf>
    <xf numFmtId="0" fontId="0" fillId="0" borderId="19" xfId="0" applyBorder="1" applyAlignment="1">
      <alignment horizontal="right"/>
    </xf>
    <xf numFmtId="0" fontId="0" fillId="5" borderId="8" xfId="0" applyFill="1" applyBorder="1" applyAlignment="1" applyProtection="1">
      <alignment wrapText="1"/>
      <protection locked="0"/>
    </xf>
    <xf numFmtId="0" fontId="0" fillId="0" borderId="8" xfId="0" applyBorder="1" applyAlignment="1">
      <alignment horizontal="right"/>
    </xf>
    <xf numFmtId="0" fontId="0" fillId="5" borderId="20" xfId="0" applyFill="1" applyBorder="1" applyAlignment="1" applyProtection="1">
      <alignment horizontal="left"/>
      <protection locked="0"/>
    </xf>
    <xf numFmtId="0" fontId="5" fillId="4" borderId="21" xfId="0" applyFont="1" applyFill="1" applyBorder="1" applyAlignment="1" applyProtection="1">
      <alignment horizontal="left" wrapText="1"/>
      <protection hidden="1"/>
    </xf>
    <xf numFmtId="0" fontId="4" fillId="3" borderId="21" xfId="0" applyFont="1" applyFill="1" applyBorder="1" applyAlignment="1" applyProtection="1">
      <alignment horizontal="center"/>
      <protection hidden="1"/>
    </xf>
    <xf numFmtId="0" fontId="8" fillId="3" borderId="10" xfId="0" applyFont="1" applyFill="1" applyBorder="1" applyAlignment="1" applyProtection="1">
      <alignment horizontal="centerContinuous"/>
      <protection hidden="1"/>
    </xf>
    <xf numFmtId="0" fontId="8" fillId="3" borderId="11" xfId="0" applyFont="1" applyFill="1" applyBorder="1" applyAlignment="1" applyProtection="1">
      <alignment horizontal="centerContinuous"/>
      <protection hidden="1"/>
    </xf>
    <xf numFmtId="0" fontId="8" fillId="3" borderId="12" xfId="0" applyFont="1" applyFill="1" applyBorder="1" applyAlignment="1" applyProtection="1">
      <alignment horizontal="centerContinuous"/>
      <protection hidden="1"/>
    </xf>
    <xf numFmtId="0" fontId="0" fillId="0" borderId="5" xfId="0" applyBorder="1" applyAlignment="1" applyProtection="1">
      <alignment horizontal="center"/>
      <protection hidden="1"/>
    </xf>
    <xf numFmtId="8" fontId="0" fillId="0" borderId="5" xfId="1" applyNumberFormat="1" applyFont="1" applyBorder="1" applyAlignment="1" applyProtection="1">
      <alignment horizontal="right"/>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1"/>
  <sheetViews>
    <sheetView tabSelected="1" view="pageLayout" zoomScaleNormal="100" zoomScaleSheetLayoutView="100" workbookViewId="0">
      <selection activeCell="E2" sqref="E2"/>
    </sheetView>
  </sheetViews>
  <sheetFormatPr defaultRowHeight="15" x14ac:dyDescent="0.25"/>
  <cols>
    <col min="1" max="1" width="40.28515625" bestFit="1" customWidth="1"/>
    <col min="2" max="2" width="18.7109375" bestFit="1" customWidth="1"/>
    <col min="3" max="3" width="16.7109375" customWidth="1"/>
    <col min="4" max="4" width="17.28515625" bestFit="1" customWidth="1"/>
    <col min="5" max="5" width="20.42578125" bestFit="1" customWidth="1"/>
  </cols>
  <sheetData>
    <row r="1" spans="1:5" s="24" customFormat="1" ht="15.75" thickBot="1" x14ac:dyDescent="0.3">
      <c r="A1" s="24" t="s">
        <v>47</v>
      </c>
      <c r="E1" s="25">
        <v>46273</v>
      </c>
    </row>
    <row r="2" spans="1:5" ht="19.5" thickTop="1" x14ac:dyDescent="0.3">
      <c r="A2" s="26" t="s">
        <v>0</v>
      </c>
      <c r="B2" s="27"/>
      <c r="C2" s="27"/>
      <c r="D2" s="27"/>
      <c r="E2" s="28"/>
    </row>
    <row r="3" spans="1:5" s="49" customFormat="1" ht="21" x14ac:dyDescent="0.35">
      <c r="A3" s="1" t="s">
        <v>31</v>
      </c>
      <c r="B3" s="2" t="s">
        <v>3</v>
      </c>
      <c r="C3" s="3">
        <v>56</v>
      </c>
      <c r="D3" s="4" t="s">
        <v>4</v>
      </c>
      <c r="E3" s="17" t="s">
        <v>32</v>
      </c>
    </row>
    <row r="4" spans="1:5" s="49" customFormat="1" x14ac:dyDescent="0.25">
      <c r="A4" s="5" t="s">
        <v>5</v>
      </c>
      <c r="B4" s="2">
        <v>4400023794</v>
      </c>
      <c r="C4" s="2" t="s">
        <v>6</v>
      </c>
      <c r="D4" s="22" t="s">
        <v>33</v>
      </c>
      <c r="E4" s="23"/>
    </row>
    <row r="5" spans="1:5" ht="21" x14ac:dyDescent="0.35">
      <c r="A5" s="29" t="s">
        <v>7</v>
      </c>
      <c r="B5" s="30"/>
      <c r="C5" s="30"/>
      <c r="D5" s="30"/>
      <c r="E5" s="31"/>
    </row>
    <row r="6" spans="1:5" x14ac:dyDescent="0.25">
      <c r="A6" s="6" t="s">
        <v>8</v>
      </c>
      <c r="B6" s="7" t="s">
        <v>9</v>
      </c>
      <c r="C6" s="7" t="s">
        <v>10</v>
      </c>
      <c r="D6" s="7" t="s">
        <v>11</v>
      </c>
      <c r="E6" s="8" t="s">
        <v>12</v>
      </c>
    </row>
    <row r="7" spans="1:5" x14ac:dyDescent="0.25">
      <c r="A7" s="9" t="s">
        <v>40</v>
      </c>
      <c r="B7" s="10" t="s">
        <v>39</v>
      </c>
      <c r="C7" s="11">
        <v>24091.4</v>
      </c>
      <c r="D7" s="21">
        <v>0</v>
      </c>
      <c r="E7" s="13">
        <f>$C7*D7</f>
        <v>0</v>
      </c>
    </row>
    <row r="8" spans="1:5" ht="18.75" x14ac:dyDescent="0.3">
      <c r="A8" s="32" t="s">
        <v>13</v>
      </c>
      <c r="B8" s="33"/>
      <c r="C8" s="33"/>
      <c r="D8" s="33"/>
      <c r="E8" s="34"/>
    </row>
    <row r="9" spans="1:5" x14ac:dyDescent="0.25">
      <c r="A9" s="14" t="s">
        <v>14</v>
      </c>
      <c r="B9" s="7" t="s">
        <v>9</v>
      </c>
      <c r="C9" s="7" t="s">
        <v>10</v>
      </c>
      <c r="D9" s="7" t="s">
        <v>11</v>
      </c>
      <c r="E9" s="8" t="s">
        <v>12</v>
      </c>
    </row>
    <row r="10" spans="1:5" x14ac:dyDescent="0.25">
      <c r="A10" s="9" t="s">
        <v>41</v>
      </c>
      <c r="B10" s="10" t="s">
        <v>42</v>
      </c>
      <c r="C10" s="11">
        <v>25686.400000000001</v>
      </c>
      <c r="D10" s="12">
        <v>0</v>
      </c>
      <c r="E10" s="13">
        <f t="shared" ref="E10" si="0">$C10*D10</f>
        <v>0</v>
      </c>
    </row>
    <row r="11" spans="1:5" ht="18.75" x14ac:dyDescent="0.3">
      <c r="A11" s="35" t="s">
        <v>15</v>
      </c>
      <c r="B11" s="36"/>
      <c r="C11" s="36"/>
      <c r="D11" s="36"/>
      <c r="E11" s="37"/>
    </row>
    <row r="12" spans="1:5" ht="15" customHeight="1" x14ac:dyDescent="0.25">
      <c r="A12" s="19" t="s">
        <v>43</v>
      </c>
      <c r="B12" s="15"/>
      <c r="C12" s="47" t="s">
        <v>45</v>
      </c>
      <c r="D12" s="48"/>
      <c r="E12" s="18" t="s">
        <v>48</v>
      </c>
    </row>
    <row r="13" spans="1:5" x14ac:dyDescent="0.25">
      <c r="A13" s="20" t="s">
        <v>44</v>
      </c>
      <c r="B13" s="18"/>
      <c r="C13" s="47" t="s">
        <v>46</v>
      </c>
      <c r="D13" s="48"/>
      <c r="E13" s="18" t="s">
        <v>48</v>
      </c>
    </row>
    <row r="14" spans="1:5" ht="18.75" x14ac:dyDescent="0.3">
      <c r="A14" s="69" t="s">
        <v>49</v>
      </c>
      <c r="B14" s="70"/>
      <c r="C14" s="70"/>
      <c r="D14" s="70"/>
      <c r="E14" s="71"/>
    </row>
    <row r="15" spans="1:5" x14ac:dyDescent="0.25">
      <c r="A15" s="6" t="s">
        <v>50</v>
      </c>
      <c r="B15" s="7" t="s">
        <v>51</v>
      </c>
      <c r="C15" s="7" t="s">
        <v>52</v>
      </c>
      <c r="D15" s="7" t="s">
        <v>53</v>
      </c>
      <c r="E15" s="8" t="s">
        <v>12</v>
      </c>
    </row>
    <row r="16" spans="1:5" ht="30" x14ac:dyDescent="0.25">
      <c r="A16" s="9" t="s">
        <v>54</v>
      </c>
      <c r="B16" s="72" t="s">
        <v>55</v>
      </c>
      <c r="C16" s="73">
        <v>3810</v>
      </c>
      <c r="D16" s="12" t="s">
        <v>56</v>
      </c>
      <c r="E16" s="13">
        <f>IF(D16="YES",$C16*SUM($D$7:$D$10),0)</f>
        <v>0</v>
      </c>
    </row>
    <row r="17" spans="1:5" x14ac:dyDescent="0.25">
      <c r="A17" s="41" t="s">
        <v>16</v>
      </c>
      <c r="B17" s="42"/>
      <c r="C17" s="42"/>
      <c r="D17" s="10" t="s">
        <v>17</v>
      </c>
      <c r="E17" s="16">
        <f>IF(SUM(D7:D10)=0,0,SUM(E7:E10,E16)/SUM(D7:D10))</f>
        <v>0</v>
      </c>
    </row>
    <row r="18" spans="1:5" ht="18.75" x14ac:dyDescent="0.3">
      <c r="A18" s="38" t="s">
        <v>18</v>
      </c>
      <c r="B18" s="39"/>
      <c r="C18" s="39"/>
      <c r="D18" s="39"/>
      <c r="E18" s="40"/>
    </row>
    <row r="19" spans="1:5" x14ac:dyDescent="0.25">
      <c r="A19" s="41" t="s">
        <v>19</v>
      </c>
      <c r="B19" s="42"/>
      <c r="C19" s="42"/>
      <c r="D19" s="42"/>
      <c r="E19" s="13">
        <f>ROUND(0.0035*E17,2)</f>
        <v>0</v>
      </c>
    </row>
    <row r="20" spans="1:5" x14ac:dyDescent="0.25">
      <c r="A20" s="41" t="s">
        <v>34</v>
      </c>
      <c r="B20" s="42"/>
      <c r="C20" s="42"/>
      <c r="D20" s="42"/>
      <c r="E20" s="13">
        <f>5*2.25</f>
        <v>11.25</v>
      </c>
    </row>
    <row r="21" spans="1:5" x14ac:dyDescent="0.25">
      <c r="A21" s="41" t="s">
        <v>35</v>
      </c>
      <c r="B21" s="42"/>
      <c r="C21" s="42"/>
      <c r="D21" s="42"/>
      <c r="E21" s="13">
        <v>18</v>
      </c>
    </row>
    <row r="22" spans="1:5" x14ac:dyDescent="0.25">
      <c r="A22" s="41" t="s">
        <v>20</v>
      </c>
      <c r="B22" s="42"/>
      <c r="C22" s="42"/>
      <c r="D22" s="10" t="s">
        <v>17</v>
      </c>
      <c r="E22" s="13">
        <f>IF(SUM(E17:E21)&lt;100,0,SUM(E17:E21))</f>
        <v>0</v>
      </c>
    </row>
    <row r="23" spans="1:5" x14ac:dyDescent="0.25">
      <c r="A23" s="41" t="s">
        <v>21</v>
      </c>
      <c r="B23" s="42"/>
      <c r="C23" s="42"/>
      <c r="D23" s="10" t="str">
        <f>IF(SUM(D7:D10)=0,"",IF(SUM(D7:D10)=1,"1 Vehicle",SUM(D7:D10)&amp;" Vehicles"))</f>
        <v/>
      </c>
      <c r="E23" s="13">
        <f>E22*SUM(D7:D10)</f>
        <v>0</v>
      </c>
    </row>
    <row r="24" spans="1:5" ht="18.75" x14ac:dyDescent="0.3">
      <c r="A24" s="39" t="s">
        <v>22</v>
      </c>
      <c r="B24" s="39"/>
      <c r="C24" s="39"/>
      <c r="D24" s="39"/>
      <c r="E24" s="39"/>
    </row>
    <row r="25" spans="1:5" x14ac:dyDescent="0.25">
      <c r="A25" s="50" t="s">
        <v>23</v>
      </c>
      <c r="B25" s="44"/>
      <c r="C25" s="44"/>
      <c r="D25" s="43" t="s">
        <v>24</v>
      </c>
      <c r="E25" s="51"/>
    </row>
    <row r="26" spans="1:5" x14ac:dyDescent="0.25">
      <c r="A26" s="50" t="s">
        <v>25</v>
      </c>
      <c r="B26" s="44"/>
      <c r="C26" s="44"/>
      <c r="D26" s="43" t="s">
        <v>30</v>
      </c>
      <c r="E26" s="52"/>
    </row>
    <row r="27" spans="1:5" x14ac:dyDescent="0.25">
      <c r="A27" s="63" t="s">
        <v>26</v>
      </c>
      <c r="B27" s="64"/>
      <c r="C27" s="64"/>
      <c r="D27" s="65" t="s">
        <v>27</v>
      </c>
      <c r="E27" s="66"/>
    </row>
    <row r="28" spans="1:5" ht="18.75" x14ac:dyDescent="0.3">
      <c r="A28" s="60" t="s">
        <v>28</v>
      </c>
      <c r="B28" s="61"/>
      <c r="C28" s="61"/>
      <c r="D28" s="61"/>
      <c r="E28" s="62"/>
    </row>
    <row r="29" spans="1:5" x14ac:dyDescent="0.25">
      <c r="A29" s="53" t="s">
        <v>33</v>
      </c>
      <c r="B29" s="45" t="s">
        <v>36</v>
      </c>
      <c r="C29" s="45"/>
      <c r="D29" s="45" t="s">
        <v>29</v>
      </c>
      <c r="E29" s="54">
        <v>310012432</v>
      </c>
    </row>
    <row r="30" spans="1:5" x14ac:dyDescent="0.25">
      <c r="A30" s="55" t="s">
        <v>25</v>
      </c>
      <c r="B30" s="46" t="s">
        <v>37</v>
      </c>
      <c r="C30" s="46"/>
      <c r="D30" s="46"/>
      <c r="E30" s="56"/>
    </row>
    <row r="31" spans="1:5" x14ac:dyDescent="0.25">
      <c r="A31" s="57" t="s">
        <v>26</v>
      </c>
      <c r="B31" s="58" t="s">
        <v>38</v>
      </c>
      <c r="C31" s="58"/>
      <c r="D31" s="58"/>
      <c r="E31" s="59"/>
    </row>
  </sheetData>
  <sheetProtection algorithmName="SHA-512" hashValue="HvGPZdM8PUXKWgtHYEjX/J7SQ+AZAKP4UMzn6biMwf26wyNCsEcWZ9717HwQTxKAoxgV52CdxtT+9yg2A9WesA==" saltValue="qyv/ytwJkDk4h8kgo6svyQ==" spinCount="100000" sheet="1" objects="1" scenarios="1"/>
  <dataValidations count="1">
    <dataValidation type="list" allowBlank="1" showInputMessage="1" showErrorMessage="1" error="Only Yes or No may be entered." sqref="D16" xr:uid="{9F718C96-3202-4450-9454-7F31982124EC}">
      <formula1>"Yes, No"</formula1>
    </dataValidation>
  </dataValidations>
  <pageMargins left="0.7" right="0.7" top="0.75" bottom="0.75" header="0.3" footer="0.3"/>
  <pageSetup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3" sqref="A3"/>
    </sheetView>
  </sheetViews>
  <sheetFormatPr defaultRowHeight="15" x14ac:dyDescent="0.25"/>
  <cols>
    <col min="1" max="1" width="107.28515625" bestFit="1" customWidth="1"/>
  </cols>
  <sheetData>
    <row r="1" spans="1:1" ht="21.75" thickBot="1" x14ac:dyDescent="0.4">
      <c r="A1" s="68" t="s">
        <v>1</v>
      </c>
    </row>
    <row r="2" spans="1:1" ht="167.25" customHeight="1" thickBot="1" x14ac:dyDescent="0.3">
      <c r="A2" s="67" t="s">
        <v>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86A4D4-3CE6-46DB-BE52-5AFE959437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E823F18-FF8E-4B44-913E-FBFAB9081F3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0BC38C2-4D01-40C2-B6B7-6E82E699F6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56C - Trailblazer</vt:lpstr>
      <vt:lpstr>Instructions</vt:lpstr>
    </vt:vector>
  </TitlesOfParts>
  <Company>OTS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State of Louisiana</dc:creator>
  <cp:lastModifiedBy>Raymond McKnight (DOA)</cp:lastModifiedBy>
  <cp:lastPrinted>2025-08-19T14:11:13Z</cp:lastPrinted>
  <dcterms:created xsi:type="dcterms:W3CDTF">2019-01-03T16:49:35Z</dcterms:created>
  <dcterms:modified xsi:type="dcterms:W3CDTF">2026-09-08T20:06:31Z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162600</vt:r8>
  </property>
  <property fmtid="{D5CDD505-2E9C-101B-9397-08002B2CF9AE}" pid="4" name="xd_Signature">
    <vt:bool>false</vt:bool>
  </property>
  <property fmtid="{D5CDD505-2E9C-101B-9397-08002B2CF9AE}" pid="5" name="xd_ProgID">
    <vt:lpwstr/>
  </property>
  <property fmtid="{D5CDD505-2E9C-101B-9397-08002B2CF9AE}" pid="6" name="_SourceUrl">
    <vt:lpwstr/>
  </property>
  <property fmtid="{D5CDD505-2E9C-101B-9397-08002B2CF9AE}" pid="7" name="_SharedFileIndex">
    <vt:lpwstr/>
  </property>
  <property fmtid="{D5CDD505-2E9C-101B-9397-08002B2CF9AE}" pid="8" name="TemplateUrl">
    <vt:lpwstr/>
  </property>
</Properties>
</file>