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General Office\OSRAP Memos\OSRAPMEMO-Misc\Misc-FY 2021\"/>
    </mc:Choice>
  </mc:AlternateContent>
  <bookViews>
    <workbookView xWindow="0" yWindow="0" windowWidth="23040" windowHeight="8616"/>
  </bookViews>
  <sheets>
    <sheet name="Z75 Accrual" sheetId="1" r:id="rId1"/>
  </sheets>
  <definedNames>
    <definedName name="_xlnm.Print_Titles" localSheetId="0">'Z75 Accrual'!$1:$9</definedName>
  </definedNames>
  <calcPr calcId="162913"/>
</workbook>
</file>

<file path=xl/calcChain.xml><?xml version="1.0" encoding="utf-8"?>
<calcChain xmlns="http://schemas.openxmlformats.org/spreadsheetml/2006/main">
  <c r="I557" i="1" l="1"/>
  <c r="H557" i="1"/>
  <c r="G557" i="1"/>
  <c r="F557" i="1"/>
  <c r="E557" i="1"/>
  <c r="I554" i="1"/>
  <c r="H554" i="1"/>
  <c r="G554" i="1"/>
  <c r="F554" i="1"/>
  <c r="E554" i="1"/>
  <c r="I550" i="1"/>
  <c r="H550" i="1"/>
  <c r="G550" i="1"/>
  <c r="F550" i="1"/>
  <c r="E550" i="1"/>
  <c r="H538" i="1"/>
  <c r="G538" i="1"/>
  <c r="F538" i="1"/>
  <c r="E538" i="1"/>
  <c r="I534" i="1"/>
  <c r="H534" i="1"/>
  <c r="G534" i="1"/>
  <c r="F534" i="1"/>
  <c r="E534" i="1"/>
  <c r="H530" i="1"/>
  <c r="G530" i="1"/>
  <c r="F530" i="1"/>
  <c r="E530" i="1"/>
  <c r="H526" i="1"/>
  <c r="G526" i="1"/>
  <c r="F526" i="1"/>
  <c r="E526" i="1"/>
  <c r="H522" i="1"/>
  <c r="G522" i="1"/>
  <c r="F522" i="1"/>
  <c r="E522" i="1"/>
  <c r="H518" i="1"/>
  <c r="G518" i="1"/>
  <c r="F518" i="1"/>
  <c r="E518" i="1"/>
  <c r="H514" i="1"/>
  <c r="G514" i="1"/>
  <c r="F514" i="1"/>
  <c r="E514" i="1"/>
  <c r="H502" i="1"/>
  <c r="G502" i="1"/>
  <c r="F502" i="1"/>
  <c r="E502" i="1"/>
  <c r="H510" i="1"/>
  <c r="G510" i="1"/>
  <c r="F510" i="1"/>
  <c r="E510" i="1"/>
  <c r="H506" i="1"/>
  <c r="G506" i="1"/>
  <c r="F506" i="1"/>
  <c r="E506" i="1"/>
  <c r="H486" i="1"/>
  <c r="G486" i="1"/>
  <c r="F486" i="1"/>
  <c r="E486" i="1"/>
  <c r="H470" i="1"/>
  <c r="G470" i="1"/>
  <c r="F470" i="1"/>
  <c r="E470" i="1"/>
  <c r="H466" i="1"/>
  <c r="G466" i="1"/>
  <c r="F466" i="1"/>
  <c r="E466" i="1"/>
  <c r="H462" i="1"/>
  <c r="G462" i="1"/>
  <c r="F462" i="1"/>
  <c r="E462" i="1"/>
  <c r="H452" i="1"/>
  <c r="G452" i="1"/>
  <c r="F452" i="1"/>
  <c r="E452" i="1"/>
  <c r="H443" i="1"/>
  <c r="G443" i="1"/>
  <c r="F443" i="1"/>
  <c r="E443" i="1"/>
  <c r="H439" i="1"/>
  <c r="G439" i="1"/>
  <c r="F439" i="1"/>
  <c r="E439" i="1"/>
  <c r="H435" i="1"/>
  <c r="G435" i="1"/>
  <c r="F435" i="1"/>
  <c r="E435" i="1"/>
  <c r="H431" i="1"/>
  <c r="G431" i="1"/>
  <c r="F431" i="1"/>
  <c r="E431" i="1"/>
  <c r="H427" i="1"/>
  <c r="G427" i="1"/>
  <c r="F427" i="1"/>
  <c r="E427" i="1"/>
  <c r="I12" i="1"/>
  <c r="H12" i="1"/>
  <c r="G12" i="1"/>
  <c r="F12" i="1"/>
  <c r="E12" i="1"/>
  <c r="H546" i="1"/>
  <c r="G546" i="1"/>
  <c r="F546" i="1"/>
  <c r="E546" i="1"/>
  <c r="H497" i="1"/>
  <c r="G497" i="1"/>
  <c r="F497" i="1"/>
  <c r="E497" i="1"/>
  <c r="H492" i="1"/>
  <c r="G492" i="1"/>
  <c r="F492" i="1"/>
  <c r="E492" i="1"/>
  <c r="H482" i="1"/>
  <c r="G482" i="1"/>
  <c r="F482" i="1"/>
  <c r="E482" i="1"/>
  <c r="H475" i="1"/>
  <c r="G475" i="1"/>
  <c r="F475" i="1"/>
  <c r="E475" i="1"/>
  <c r="H458" i="1"/>
  <c r="G458" i="1"/>
  <c r="F458" i="1"/>
  <c r="E458" i="1"/>
  <c r="H448" i="1"/>
  <c r="G448" i="1"/>
  <c r="F448" i="1"/>
  <c r="E448" i="1"/>
  <c r="H423" i="1"/>
  <c r="G423" i="1"/>
  <c r="F423" i="1"/>
  <c r="E423" i="1"/>
  <c r="H419" i="1"/>
  <c r="G419" i="1"/>
  <c r="F419" i="1"/>
  <c r="E419" i="1"/>
  <c r="H414" i="1"/>
  <c r="G414" i="1"/>
  <c r="F414" i="1"/>
  <c r="E414" i="1"/>
  <c r="H410" i="1"/>
  <c r="G410" i="1"/>
  <c r="F410" i="1"/>
  <c r="E410" i="1"/>
  <c r="H400" i="1"/>
  <c r="G400" i="1"/>
  <c r="F400" i="1"/>
  <c r="E400" i="1"/>
  <c r="H394" i="1"/>
  <c r="G394" i="1"/>
  <c r="F394" i="1"/>
  <c r="E394" i="1"/>
  <c r="H390" i="1"/>
  <c r="G390" i="1"/>
  <c r="F390" i="1"/>
  <c r="E390" i="1"/>
  <c r="H386" i="1"/>
  <c r="G386" i="1"/>
  <c r="F386" i="1"/>
  <c r="E386" i="1"/>
  <c r="H382" i="1"/>
  <c r="G382" i="1"/>
  <c r="F382" i="1"/>
  <c r="E382" i="1"/>
  <c r="H378" i="1"/>
  <c r="G378" i="1"/>
  <c r="F378" i="1"/>
  <c r="E378" i="1"/>
  <c r="H374" i="1"/>
  <c r="G374" i="1"/>
  <c r="F374" i="1"/>
  <c r="E374" i="1"/>
  <c r="H370" i="1"/>
  <c r="G370" i="1"/>
  <c r="F370" i="1"/>
  <c r="E370" i="1"/>
  <c r="H366" i="1"/>
  <c r="G366" i="1"/>
  <c r="F366" i="1"/>
  <c r="E366" i="1"/>
  <c r="H362" i="1"/>
  <c r="G362" i="1"/>
  <c r="F362" i="1"/>
  <c r="E362" i="1"/>
  <c r="H358" i="1"/>
  <c r="G358" i="1"/>
  <c r="F358" i="1"/>
  <c r="E358" i="1"/>
  <c r="H351" i="1"/>
  <c r="G351" i="1"/>
  <c r="F351" i="1"/>
  <c r="E351" i="1"/>
  <c r="H347" i="1"/>
  <c r="G347" i="1"/>
  <c r="F347" i="1"/>
  <c r="E347" i="1"/>
  <c r="H341" i="1"/>
  <c r="G341" i="1"/>
  <c r="F341" i="1"/>
  <c r="E341" i="1"/>
  <c r="H336" i="1"/>
  <c r="G336" i="1"/>
  <c r="F336" i="1"/>
  <c r="E336" i="1"/>
  <c r="H330" i="1"/>
  <c r="G330" i="1"/>
  <c r="F330" i="1"/>
  <c r="E330" i="1"/>
  <c r="H324" i="1"/>
  <c r="G324" i="1"/>
  <c r="F324" i="1"/>
  <c r="E324" i="1"/>
  <c r="H318" i="1"/>
  <c r="G318" i="1"/>
  <c r="F318" i="1"/>
  <c r="E318" i="1"/>
  <c r="H312" i="1"/>
  <c r="G312" i="1"/>
  <c r="F312" i="1"/>
  <c r="E312" i="1"/>
  <c r="H306" i="1"/>
  <c r="G306" i="1"/>
  <c r="F306" i="1"/>
  <c r="E306" i="1"/>
  <c r="H300" i="1"/>
  <c r="G300" i="1"/>
  <c r="F300" i="1"/>
  <c r="E300" i="1"/>
  <c r="H293" i="1"/>
  <c r="G293" i="1"/>
  <c r="F293" i="1"/>
  <c r="E293" i="1"/>
  <c r="H287" i="1"/>
  <c r="G287" i="1"/>
  <c r="F287" i="1"/>
  <c r="E287" i="1"/>
  <c r="H280" i="1"/>
  <c r="G280" i="1"/>
  <c r="F280" i="1"/>
  <c r="E280" i="1"/>
  <c r="H276" i="1"/>
  <c r="G276" i="1"/>
  <c r="F276" i="1"/>
  <c r="E276" i="1"/>
  <c r="H272" i="1"/>
  <c r="G272" i="1"/>
  <c r="F272" i="1"/>
  <c r="E272" i="1"/>
  <c r="H268" i="1"/>
  <c r="G268" i="1"/>
  <c r="F268" i="1"/>
  <c r="E268" i="1"/>
  <c r="H262" i="1"/>
  <c r="G262" i="1"/>
  <c r="F262" i="1"/>
  <c r="E262" i="1"/>
  <c r="H253" i="1"/>
  <c r="G253" i="1"/>
  <c r="F253" i="1"/>
  <c r="E253" i="1"/>
  <c r="H245" i="1"/>
  <c r="G245" i="1"/>
  <c r="F245" i="1"/>
  <c r="E245" i="1"/>
  <c r="H241" i="1"/>
  <c r="G241" i="1"/>
  <c r="F241" i="1"/>
  <c r="E241" i="1"/>
  <c r="H237" i="1"/>
  <c r="G237" i="1"/>
  <c r="F237" i="1"/>
  <c r="E237" i="1"/>
  <c r="H233" i="1"/>
  <c r="G233" i="1"/>
  <c r="F233" i="1"/>
  <c r="E233" i="1"/>
  <c r="H228" i="1"/>
  <c r="G228" i="1"/>
  <c r="F228" i="1"/>
  <c r="E228" i="1"/>
  <c r="H224" i="1"/>
  <c r="G224" i="1"/>
  <c r="F224" i="1"/>
  <c r="E224" i="1"/>
  <c r="H220" i="1"/>
  <c r="G220" i="1"/>
  <c r="F220" i="1"/>
  <c r="E220" i="1"/>
  <c r="H216" i="1"/>
  <c r="G216" i="1"/>
  <c r="F216" i="1"/>
  <c r="E216" i="1"/>
  <c r="H212" i="1"/>
  <c r="G212" i="1"/>
  <c r="F212" i="1"/>
  <c r="E212" i="1"/>
  <c r="H208" i="1"/>
  <c r="G208" i="1"/>
  <c r="F208" i="1"/>
  <c r="E208" i="1"/>
  <c r="H203" i="1"/>
  <c r="G203" i="1"/>
  <c r="F203" i="1"/>
  <c r="E203" i="1"/>
  <c r="H198" i="1"/>
  <c r="G198" i="1"/>
  <c r="F198" i="1"/>
  <c r="E198" i="1"/>
  <c r="H194" i="1"/>
  <c r="G194" i="1"/>
  <c r="F194" i="1"/>
  <c r="E194" i="1"/>
  <c r="H186" i="1"/>
  <c r="G186" i="1"/>
  <c r="F186" i="1"/>
  <c r="E186" i="1"/>
  <c r="H181" i="1"/>
  <c r="G181" i="1"/>
  <c r="F181" i="1"/>
  <c r="E181" i="1"/>
  <c r="H175" i="1"/>
  <c r="G175" i="1"/>
  <c r="F175" i="1"/>
  <c r="E175" i="1"/>
  <c r="H169" i="1"/>
  <c r="G169" i="1"/>
  <c r="F169" i="1"/>
  <c r="E169" i="1"/>
  <c r="H165" i="1"/>
  <c r="G165" i="1"/>
  <c r="F165" i="1"/>
  <c r="E165" i="1"/>
  <c r="H161" i="1"/>
  <c r="G161" i="1"/>
  <c r="F161" i="1"/>
  <c r="E161" i="1"/>
  <c r="H157" i="1"/>
  <c r="G157" i="1"/>
  <c r="F157" i="1"/>
  <c r="E157" i="1"/>
  <c r="H151" i="1"/>
  <c r="G151" i="1"/>
  <c r="F151" i="1"/>
  <c r="E151" i="1"/>
  <c r="H147" i="1"/>
  <c r="G147" i="1"/>
  <c r="F147" i="1"/>
  <c r="E147" i="1"/>
  <c r="H143" i="1"/>
  <c r="G143" i="1"/>
  <c r="F143" i="1"/>
  <c r="E143" i="1"/>
  <c r="H138" i="1"/>
  <c r="G138" i="1"/>
  <c r="F138" i="1"/>
  <c r="E138" i="1"/>
  <c r="H134" i="1"/>
  <c r="G134" i="1"/>
  <c r="F134" i="1"/>
  <c r="E134" i="1"/>
  <c r="H129" i="1"/>
  <c r="G129" i="1"/>
  <c r="F129" i="1"/>
  <c r="E129" i="1"/>
  <c r="H120" i="1"/>
  <c r="G120" i="1"/>
  <c r="F120" i="1"/>
  <c r="E120" i="1"/>
  <c r="H113" i="1"/>
  <c r="G113" i="1"/>
  <c r="F113" i="1"/>
  <c r="E113" i="1"/>
  <c r="H106" i="1"/>
  <c r="G106" i="1"/>
  <c r="F106" i="1"/>
  <c r="E106" i="1"/>
  <c r="H101" i="1"/>
  <c r="G101" i="1"/>
  <c r="F101" i="1"/>
  <c r="E101" i="1"/>
  <c r="H93" i="1"/>
  <c r="G93" i="1"/>
  <c r="F93" i="1"/>
  <c r="E93" i="1"/>
  <c r="H85" i="1"/>
  <c r="G85" i="1"/>
  <c r="F85" i="1"/>
  <c r="E85" i="1"/>
  <c r="H81" i="1"/>
  <c r="G81" i="1"/>
  <c r="F81" i="1"/>
  <c r="E81" i="1"/>
  <c r="H77" i="1"/>
  <c r="G77" i="1"/>
  <c r="F77" i="1"/>
  <c r="E77" i="1"/>
  <c r="H73" i="1"/>
  <c r="G73" i="1"/>
  <c r="F73" i="1"/>
  <c r="E73" i="1"/>
  <c r="H68" i="1"/>
  <c r="G68" i="1"/>
  <c r="F68" i="1"/>
  <c r="E68" i="1"/>
  <c r="H64" i="1"/>
  <c r="G64" i="1"/>
  <c r="F64" i="1"/>
  <c r="E64" i="1"/>
  <c r="H60" i="1"/>
  <c r="G60" i="1"/>
  <c r="F60" i="1"/>
  <c r="E60" i="1"/>
  <c r="H52" i="1"/>
  <c r="G52" i="1"/>
  <c r="F52" i="1"/>
  <c r="E52" i="1"/>
  <c r="H47" i="1"/>
  <c r="G47" i="1"/>
  <c r="F47" i="1"/>
  <c r="E47" i="1"/>
  <c r="H43" i="1"/>
  <c r="G43" i="1"/>
  <c r="F43" i="1"/>
  <c r="E43" i="1"/>
  <c r="H38" i="1"/>
  <c r="G38" i="1"/>
  <c r="F38" i="1"/>
  <c r="E38" i="1"/>
  <c r="H34" i="1"/>
  <c r="G34" i="1"/>
  <c r="F34" i="1"/>
  <c r="E34" i="1"/>
  <c r="H30" i="1"/>
  <c r="G30" i="1"/>
  <c r="F30" i="1"/>
  <c r="E30" i="1"/>
  <c r="H24" i="1"/>
  <c r="G24" i="1"/>
  <c r="F24" i="1"/>
  <c r="E24" i="1"/>
  <c r="H20" i="1"/>
  <c r="G20" i="1"/>
  <c r="F20" i="1"/>
  <c r="E20" i="1"/>
  <c r="H16" i="1"/>
  <c r="G16" i="1"/>
  <c r="F16" i="1"/>
  <c r="E16" i="1"/>
  <c r="I485" i="1"/>
  <c r="I486" i="1" s="1"/>
  <c r="I553" i="1"/>
  <c r="I549" i="1"/>
  <c r="I545" i="1"/>
  <c r="I544" i="1"/>
  <c r="I543" i="1"/>
  <c r="I542" i="1"/>
  <c r="I541" i="1"/>
  <c r="I537" i="1"/>
  <c r="I538" i="1" s="1"/>
  <c r="I533" i="1"/>
  <c r="I529" i="1"/>
  <c r="I530" i="1" s="1"/>
  <c r="I525" i="1"/>
  <c r="I526" i="1" s="1"/>
  <c r="I521" i="1"/>
  <c r="I522" i="1" s="1"/>
  <c r="I517" i="1"/>
  <c r="I518" i="1" s="1"/>
  <c r="I513" i="1"/>
  <c r="I514" i="1" s="1"/>
  <c r="I509" i="1"/>
  <c r="I510" i="1" s="1"/>
  <c r="I505" i="1"/>
  <c r="I506" i="1" s="1"/>
  <c r="I501" i="1"/>
  <c r="I500" i="1"/>
  <c r="I496" i="1"/>
  <c r="I495" i="1"/>
  <c r="I491" i="1"/>
  <c r="I490" i="1"/>
  <c r="I489" i="1"/>
  <c r="I481" i="1"/>
  <c r="I480" i="1"/>
  <c r="I479" i="1"/>
  <c r="I478" i="1"/>
  <c r="I474" i="1"/>
  <c r="I473" i="1"/>
  <c r="I469" i="1"/>
  <c r="I470" i="1" s="1"/>
  <c r="I465" i="1"/>
  <c r="I466" i="1" s="1"/>
  <c r="I461" i="1"/>
  <c r="I462" i="1" s="1"/>
  <c r="I457" i="1"/>
  <c r="I456" i="1"/>
  <c r="I455" i="1"/>
  <c r="I451" i="1"/>
  <c r="I452" i="1" s="1"/>
  <c r="I447" i="1"/>
  <c r="I446" i="1"/>
  <c r="I442" i="1"/>
  <c r="I443" i="1" s="1"/>
  <c r="I438" i="1"/>
  <c r="I439" i="1" s="1"/>
  <c r="I434" i="1"/>
  <c r="I435" i="1" s="1"/>
  <c r="I430" i="1"/>
  <c r="I431" i="1" s="1"/>
  <c r="I426" i="1"/>
  <c r="I427" i="1" s="1"/>
  <c r="I422" i="1"/>
  <c r="I423" i="1" s="1"/>
  <c r="I418" i="1"/>
  <c r="I417" i="1"/>
  <c r="I413" i="1"/>
  <c r="I414" i="1" s="1"/>
  <c r="I409" i="1"/>
  <c r="I408" i="1"/>
  <c r="I407" i="1"/>
  <c r="I406" i="1"/>
  <c r="I405" i="1"/>
  <c r="I404" i="1"/>
  <c r="I403" i="1"/>
  <c r="I399" i="1"/>
  <c r="I398" i="1"/>
  <c r="I397" i="1"/>
  <c r="I393" i="1"/>
  <c r="I394" i="1" s="1"/>
  <c r="I389" i="1"/>
  <c r="I390" i="1" s="1"/>
  <c r="I385" i="1"/>
  <c r="I386" i="1" s="1"/>
  <c r="I381" i="1"/>
  <c r="I382" i="1" s="1"/>
  <c r="I377" i="1"/>
  <c r="I378" i="1" s="1"/>
  <c r="I373" i="1"/>
  <c r="I374" i="1" s="1"/>
  <c r="I369" i="1"/>
  <c r="I370" i="1" s="1"/>
  <c r="I365" i="1"/>
  <c r="I366" i="1" s="1"/>
  <c r="I361" i="1"/>
  <c r="I362" i="1" s="1"/>
  <c r="I357" i="1"/>
  <c r="I356" i="1"/>
  <c r="I355" i="1"/>
  <c r="I354" i="1"/>
  <c r="I350" i="1"/>
  <c r="I351" i="1" s="1"/>
  <c r="I346" i="1"/>
  <c r="I345" i="1"/>
  <c r="I344" i="1"/>
  <c r="I340" i="1"/>
  <c r="I339" i="1"/>
  <c r="I335" i="1"/>
  <c r="I334" i="1"/>
  <c r="I333" i="1"/>
  <c r="I329" i="1"/>
  <c r="I328" i="1"/>
  <c r="I327" i="1"/>
  <c r="I323" i="1"/>
  <c r="I322" i="1"/>
  <c r="I321" i="1"/>
  <c r="I317" i="1"/>
  <c r="I316" i="1"/>
  <c r="I315" i="1"/>
  <c r="I311" i="1"/>
  <c r="I310" i="1"/>
  <c r="I309" i="1"/>
  <c r="I305" i="1"/>
  <c r="I304" i="1"/>
  <c r="I303" i="1"/>
  <c r="I299" i="1"/>
  <c r="I298" i="1"/>
  <c r="I297" i="1"/>
  <c r="I296" i="1"/>
  <c r="I292" i="1"/>
  <c r="I291" i="1"/>
  <c r="I290" i="1"/>
  <c r="I286" i="1"/>
  <c r="I285" i="1"/>
  <c r="I284" i="1"/>
  <c r="I283" i="1"/>
  <c r="I279" i="1"/>
  <c r="I280" i="1" s="1"/>
  <c r="I275" i="1"/>
  <c r="I276" i="1" s="1"/>
  <c r="I271" i="1"/>
  <c r="I272" i="1" s="1"/>
  <c r="I267" i="1"/>
  <c r="I266" i="1"/>
  <c r="I265" i="1"/>
  <c r="I261" i="1"/>
  <c r="I260" i="1"/>
  <c r="I259" i="1"/>
  <c r="I258" i="1"/>
  <c r="I257" i="1"/>
  <c r="I256" i="1"/>
  <c r="I252" i="1"/>
  <c r="I251" i="1"/>
  <c r="I250" i="1"/>
  <c r="I249" i="1"/>
  <c r="I248" i="1"/>
  <c r="I244" i="1"/>
  <c r="I245" i="1" s="1"/>
  <c r="I240" i="1"/>
  <c r="I241" i="1" s="1"/>
  <c r="I236" i="1"/>
  <c r="I237" i="1" s="1"/>
  <c r="I232" i="1"/>
  <c r="I231" i="1"/>
  <c r="I227" i="1"/>
  <c r="I228" i="1" s="1"/>
  <c r="I223" i="1"/>
  <c r="I224" i="1" s="1"/>
  <c r="I219" i="1"/>
  <c r="I220" i="1" s="1"/>
  <c r="I215" i="1"/>
  <c r="I216" i="1" s="1"/>
  <c r="I211" i="1"/>
  <c r="I212" i="1" s="1"/>
  <c r="I207" i="1"/>
  <c r="I206" i="1"/>
  <c r="I202" i="1"/>
  <c r="I201" i="1"/>
  <c r="I197" i="1"/>
  <c r="I198" i="1" s="1"/>
  <c r="I193" i="1"/>
  <c r="I192" i="1"/>
  <c r="I191" i="1"/>
  <c r="I190" i="1"/>
  <c r="I189" i="1"/>
  <c r="I185" i="1"/>
  <c r="I184" i="1"/>
  <c r="I180" i="1"/>
  <c r="I179" i="1"/>
  <c r="I178" i="1"/>
  <c r="I174" i="1"/>
  <c r="I173" i="1"/>
  <c r="I172" i="1"/>
  <c r="I168" i="1"/>
  <c r="I169" i="1" s="1"/>
  <c r="I164" i="1"/>
  <c r="I165" i="1" s="1"/>
  <c r="I160" i="1"/>
  <c r="I161" i="1" s="1"/>
  <c r="I156" i="1"/>
  <c r="I155" i="1"/>
  <c r="I154" i="1"/>
  <c r="I150" i="1"/>
  <c r="I151" i="1" s="1"/>
  <c r="I146" i="1"/>
  <c r="I147" i="1" s="1"/>
  <c r="I142" i="1"/>
  <c r="I141" i="1"/>
  <c r="I137" i="1"/>
  <c r="I138" i="1" s="1"/>
  <c r="I133" i="1"/>
  <c r="I132" i="1"/>
  <c r="I128" i="1"/>
  <c r="I127" i="1"/>
  <c r="I126" i="1"/>
  <c r="I125" i="1"/>
  <c r="I124" i="1"/>
  <c r="I123" i="1"/>
  <c r="I119" i="1"/>
  <c r="I118" i="1"/>
  <c r="I117" i="1"/>
  <c r="I116" i="1"/>
  <c r="I112" i="1"/>
  <c r="I111" i="1"/>
  <c r="I110" i="1"/>
  <c r="I109" i="1"/>
  <c r="I105" i="1"/>
  <c r="I104" i="1"/>
  <c r="I100" i="1"/>
  <c r="I99" i="1"/>
  <c r="I98" i="1"/>
  <c r="I97" i="1"/>
  <c r="I96" i="1"/>
  <c r="I92" i="1"/>
  <c r="I91" i="1"/>
  <c r="I90" i="1"/>
  <c r="I89" i="1"/>
  <c r="I88" i="1"/>
  <c r="I84" i="1"/>
  <c r="I85" i="1" s="1"/>
  <c r="I80" i="1"/>
  <c r="I81" i="1" s="1"/>
  <c r="I76" i="1"/>
  <c r="I77" i="1" s="1"/>
  <c r="I72" i="1"/>
  <c r="I71" i="1"/>
  <c r="I67" i="1"/>
  <c r="I68" i="1" s="1"/>
  <c r="I63" i="1"/>
  <c r="I64" i="1" s="1"/>
  <c r="I59" i="1"/>
  <c r="I58" i="1"/>
  <c r="I57" i="1"/>
  <c r="I56" i="1"/>
  <c r="I55" i="1"/>
  <c r="I51" i="1"/>
  <c r="I50" i="1"/>
  <c r="I46" i="1"/>
  <c r="I47" i="1" s="1"/>
  <c r="I42" i="1"/>
  <c r="I41" i="1"/>
  <c r="I37" i="1"/>
  <c r="I38" i="1" s="1"/>
  <c r="I33" i="1"/>
  <c r="I34" i="1" s="1"/>
  <c r="I29" i="1"/>
  <c r="I28" i="1"/>
  <c r="I27" i="1"/>
  <c r="I23" i="1"/>
  <c r="I24" i="1" s="1"/>
  <c r="I19" i="1"/>
  <c r="I20" i="1" s="1"/>
  <c r="I15" i="1"/>
  <c r="I16" i="1" s="1"/>
  <c r="I11" i="1"/>
  <c r="I502" i="1" l="1"/>
  <c r="I546" i="1"/>
  <c r="I497" i="1"/>
  <c r="I419" i="1"/>
  <c r="I448" i="1"/>
  <c r="I458" i="1"/>
  <c r="I492" i="1"/>
  <c r="I482" i="1"/>
  <c r="I475" i="1"/>
  <c r="I336" i="1"/>
  <c r="I410" i="1"/>
  <c r="I341" i="1"/>
  <c r="I358" i="1"/>
  <c r="I347" i="1"/>
  <c r="I400" i="1"/>
  <c r="I330" i="1"/>
  <c r="I318" i="1"/>
  <c r="I268" i="1"/>
  <c r="I312" i="1"/>
  <c r="I293" i="1"/>
  <c r="I324" i="1"/>
  <c r="I306" i="1"/>
  <c r="I287" i="1"/>
  <c r="I300" i="1"/>
  <c r="I208" i="1"/>
  <c r="I262" i="1"/>
  <c r="I203" i="1"/>
  <c r="I233" i="1"/>
  <c r="I194" i="1"/>
  <c r="I186" i="1"/>
  <c r="I253" i="1"/>
  <c r="I157" i="1"/>
  <c r="I143" i="1"/>
  <c r="I134" i="1"/>
  <c r="I120" i="1"/>
  <c r="I113" i="1"/>
  <c r="I129" i="1"/>
  <c r="I181" i="1"/>
  <c r="I175" i="1"/>
  <c r="I106" i="1"/>
  <c r="I30" i="1"/>
  <c r="I52" i="1"/>
  <c r="I73" i="1"/>
  <c r="I43" i="1"/>
  <c r="I60" i="1"/>
  <c r="I101" i="1"/>
  <c r="I93" i="1"/>
</calcChain>
</file>

<file path=xl/sharedStrings.xml><?xml version="1.0" encoding="utf-8"?>
<sst xmlns="http://schemas.openxmlformats.org/spreadsheetml/2006/main" count="367" uniqueCount="243">
  <si>
    <t xml:space="preserve"> PA</t>
  </si>
  <si>
    <t>Personnel Area Text</t>
  </si>
  <si>
    <t xml:space="preserve">     Gross Pay</t>
  </si>
  <si>
    <t>Sal Recoup</t>
  </si>
  <si>
    <t xml:space="preserve">  Rel Benefits</t>
  </si>
  <si>
    <t xml:space="preserve">     Ttl Expend</t>
  </si>
  <si>
    <t>Gov-Executive Office</t>
  </si>
  <si>
    <t>Gov-Office of Inspector Gen</t>
  </si>
  <si>
    <t>Gov-Mental Health Advocacy Ser</t>
  </si>
  <si>
    <t>Gov-La Tax Commission</t>
  </si>
  <si>
    <t>Gov-Div of  Administration</t>
  </si>
  <si>
    <t>A000</t>
  </si>
  <si>
    <t>Gov - Coast Prot &amp; Restor Auth</t>
  </si>
  <si>
    <t>Gov-Home Security &amp; EP</t>
  </si>
  <si>
    <t>Gov-Dept of Military Affairs</t>
  </si>
  <si>
    <t>Gov-LA Public Defender Board</t>
  </si>
  <si>
    <t>Gov-La Comm Law Enforce Adm CJ</t>
  </si>
  <si>
    <t>DVA-Dept of Veterans Affairs</t>
  </si>
  <si>
    <t>DVA-Louisiana Veterans Home</t>
  </si>
  <si>
    <t>DVA-NE Louisiana Veterans Home</t>
  </si>
  <si>
    <t>Gov-Office of Elderly Affairs</t>
  </si>
  <si>
    <t>DVA-SW Louisiana Veterans Home</t>
  </si>
  <si>
    <t>DVA-NW Louisiana Veterans Home</t>
  </si>
  <si>
    <t>DVA-SE Louisiana Veterans Home</t>
  </si>
  <si>
    <t>DOS-Secretary of State</t>
  </si>
  <si>
    <t>DOJ-Off of the Atty General</t>
  </si>
  <si>
    <t>LG-Lt Governor</t>
  </si>
  <si>
    <t>STO-State Treasurer</t>
  </si>
  <si>
    <t>PSC-Public Service Commission</t>
  </si>
  <si>
    <t>DAF-Agriculture &amp; Forestry</t>
  </si>
  <si>
    <t>DOI-Commissioner of Insurance</t>
  </si>
  <si>
    <t>DED-Off of the Secretary</t>
  </si>
  <si>
    <t>DED-Off Of Business Developmen</t>
  </si>
  <si>
    <t>GOV-La St Racing Commission</t>
  </si>
  <si>
    <t>GOV-Office of Financial Instit</t>
  </si>
  <si>
    <t>CRT-Off of the Secretary</t>
  </si>
  <si>
    <t>CRT-Off of the State Library</t>
  </si>
  <si>
    <t>CRT-Off of State Museum</t>
  </si>
  <si>
    <t>CRT-Office of State Parks</t>
  </si>
  <si>
    <t>CRT-Off of Cultural Dev</t>
  </si>
  <si>
    <t>CRT-Off of Tourism</t>
  </si>
  <si>
    <t>DOTD-Administration</t>
  </si>
  <si>
    <t>DOTD-Engineering &amp; Operations</t>
  </si>
  <si>
    <t>LDH-Jeff Parish Human Srv Auth</t>
  </si>
  <si>
    <t>LDH-Fl Parishes Human Srv Auth</t>
  </si>
  <si>
    <t>E001</t>
  </si>
  <si>
    <t>LDH-Capital Area Human Svc Dst</t>
  </si>
  <si>
    <t>LDH-Developml Disabilities Cn</t>
  </si>
  <si>
    <t>LDH-Medical Vendor Admin</t>
  </si>
  <si>
    <t>LDH-Office of Secretary</t>
  </si>
  <si>
    <t>LDH-S Ctrl LA Human Ser Auth</t>
  </si>
  <si>
    <t>LDH-NE Delta Human Svc Auth</t>
  </si>
  <si>
    <t>LDH-Aging and Adult Services</t>
  </si>
  <si>
    <t>LDH-LA Emergency Response Net</t>
  </si>
  <si>
    <t>LDH-Acadiana Area Hman Svc Dst</t>
  </si>
  <si>
    <t>LDH-Office of Public Health</t>
  </si>
  <si>
    <t>LDH-Off of Behavioral Hlth</t>
  </si>
  <si>
    <t>ACCT ADMIN</t>
  </si>
  <si>
    <t>ACCT 4</t>
  </si>
  <si>
    <t>LDH-Off for Citizen w/ Dev Dis</t>
  </si>
  <si>
    <t>DCFS-Off for Child/Family Srv</t>
  </si>
  <si>
    <t>LDH-Imperial Calc Hum Svc Auth</t>
  </si>
  <si>
    <t>LDH-Central LA Hum Svc Dist</t>
  </si>
  <si>
    <t>LDH-NW LA Hum Svcs District</t>
  </si>
  <si>
    <t>DOC-Administration</t>
  </si>
  <si>
    <t>DOC-La State Penitentiary</t>
  </si>
  <si>
    <t>V000</t>
  </si>
  <si>
    <t>DYS-Off of Juvenile Justice</t>
  </si>
  <si>
    <t>DOC-Raymond Laborde Corr Ctr</t>
  </si>
  <si>
    <t>DOC-La Correctional Inst Women</t>
  </si>
  <si>
    <t>DOC-Allen Correctional Centr</t>
  </si>
  <si>
    <t>DOC-Dixon Correctional Inst</t>
  </si>
  <si>
    <t>DOC-Elayn Hunt Correction Ctr</t>
  </si>
  <si>
    <t>DOC-David Wade Correction Ctr</t>
  </si>
  <si>
    <t>DOC-Adult Probation and Parole</t>
  </si>
  <si>
    <t>DOC-Rayburn Correctional Ctr</t>
  </si>
  <si>
    <t>DPS-Office of Mgt and Finance</t>
  </si>
  <si>
    <t>DPS-Office of State Police</t>
  </si>
  <si>
    <t>DPS-Office of Motor Vehicles</t>
  </si>
  <si>
    <t>DPS-Off of State Fire Marshall</t>
  </si>
  <si>
    <t>DPS-La Gaming Control Board</t>
  </si>
  <si>
    <t>DPS-Liquefied Petrol Gas Comm</t>
  </si>
  <si>
    <t>DPS-La Highway Safety Comm</t>
  </si>
  <si>
    <t>DNR-Office of the Secretary</t>
  </si>
  <si>
    <t>DNR-Office of Conservation</t>
  </si>
  <si>
    <t>DNR-Off of Mineral Resources</t>
  </si>
  <si>
    <t>DNR-Off of Coastal Management</t>
  </si>
  <si>
    <t>DOR-Office of Revenue</t>
  </si>
  <si>
    <t>LWC-Workforce Support/Training</t>
  </si>
  <si>
    <t>WLF-Off of Mgt &amp; Finance</t>
  </si>
  <si>
    <t>WLF-Off of Secretary</t>
  </si>
  <si>
    <t>WLF-Office of  Wildlife</t>
  </si>
  <si>
    <t>WLF-Office of Fisheries</t>
  </si>
  <si>
    <t>CS-State Civil Service</t>
  </si>
  <si>
    <t>CS-Municipal Fire Police</t>
  </si>
  <si>
    <t>CS-Ethics Administration</t>
  </si>
  <si>
    <t>CS-State Police Commission</t>
  </si>
  <si>
    <t>CS-Board of Tax Appeals</t>
  </si>
  <si>
    <t>HED-Bd Supervisors U of La Sys</t>
  </si>
  <si>
    <t>SSC-Schools for Deaf &amp; Vis Imp</t>
  </si>
  <si>
    <t>SSC-JDL La Sch Math Sci &amp; Arts</t>
  </si>
  <si>
    <t>SSC-Thrive Academy</t>
  </si>
  <si>
    <t>SSC-La Educational TV Author</t>
  </si>
  <si>
    <t>SSC-Bd Elem &amp; Secondary Edu</t>
  </si>
  <si>
    <t>HED-Board of Regents</t>
  </si>
  <si>
    <t>SSC-N O Ctr for Creative Arts</t>
  </si>
  <si>
    <t>DOE State Activities</t>
  </si>
  <si>
    <t>DOE-Recovery School District</t>
  </si>
  <si>
    <t>DOE-Special School Districts</t>
  </si>
  <si>
    <t>DOA-Office of Group Benefits</t>
  </si>
  <si>
    <t>E000</t>
  </si>
  <si>
    <t>DOA-Office of Risk Management</t>
  </si>
  <si>
    <t>DOA-La Property Assist Agency</t>
  </si>
  <si>
    <t>DOA-Fed Property Assistance</t>
  </si>
  <si>
    <t>DOC-Prison Enterprises</t>
  </si>
  <si>
    <t>Q000</t>
  </si>
  <si>
    <t>DOA-Office of Technology Svcs</t>
  </si>
  <si>
    <t>CS-Div of Administrative Law</t>
  </si>
  <si>
    <t>T000</t>
  </si>
  <si>
    <t>DOA-Office of St Procurement</t>
  </si>
  <si>
    <t>DOA-Off of Aircraft Services</t>
  </si>
  <si>
    <t>Dept of Environmental Quality</t>
  </si>
  <si>
    <t>District Attorneys &amp; Assistant</t>
  </si>
  <si>
    <t>Ag &amp; Forestry Pass Thru Funds</t>
  </si>
  <si>
    <t xml:space="preserve">AFS  </t>
  </si>
  <si>
    <t>Program</t>
  </si>
  <si>
    <t>`</t>
  </si>
  <si>
    <t>102 Total</t>
  </si>
  <si>
    <t>103 Total</t>
  </si>
  <si>
    <t>106 Total</t>
  </si>
  <si>
    <t>107 Total</t>
  </si>
  <si>
    <t>109 Total</t>
  </si>
  <si>
    <t>111 Total</t>
  </si>
  <si>
    <t>112 Total</t>
  </si>
  <si>
    <t>116 Total</t>
  </si>
  <si>
    <t>129 Total</t>
  </si>
  <si>
    <t>130 Total</t>
  </si>
  <si>
    <t>131 Total</t>
  </si>
  <si>
    <t>132 Total</t>
  </si>
  <si>
    <t>133 Total</t>
  </si>
  <si>
    <t>134 Total</t>
  </si>
  <si>
    <t>135 Total</t>
  </si>
  <si>
    <t>136 Total</t>
  </si>
  <si>
    <t>139 Total</t>
  </si>
  <si>
    <t>141 Total</t>
  </si>
  <si>
    <t>146 Total</t>
  </si>
  <si>
    <t>147 Total</t>
  </si>
  <si>
    <t>158 Total</t>
  </si>
  <si>
    <t>160 Total</t>
  </si>
  <si>
    <t>165 Total</t>
  </si>
  <si>
    <t>251 Total</t>
  </si>
  <si>
    <t>252 Total</t>
  </si>
  <si>
    <t>254 Total</t>
  </si>
  <si>
    <t>255 Total</t>
  </si>
  <si>
    <t>261 Total</t>
  </si>
  <si>
    <t>262 Total</t>
  </si>
  <si>
    <t>263 Total</t>
  </si>
  <si>
    <t>264 Total</t>
  </si>
  <si>
    <t>265 Total</t>
  </si>
  <si>
    <t>267 Total</t>
  </si>
  <si>
    <t>273 Total</t>
  </si>
  <si>
    <t>276 Total</t>
  </si>
  <si>
    <t>300 Total</t>
  </si>
  <si>
    <t>301 Total</t>
  </si>
  <si>
    <t>302 Total</t>
  </si>
  <si>
    <t>303 Total</t>
  </si>
  <si>
    <t>305 Total</t>
  </si>
  <si>
    <t>307 Total</t>
  </si>
  <si>
    <t>309 Total</t>
  </si>
  <si>
    <t>310 Total</t>
  </si>
  <si>
    <t>320 Total</t>
  </si>
  <si>
    <t>324 Total</t>
  </si>
  <si>
    <t>325 Total</t>
  </si>
  <si>
    <t>326 Total</t>
  </si>
  <si>
    <t>330 Total</t>
  </si>
  <si>
    <t>340 Total</t>
  </si>
  <si>
    <t>360 Total</t>
  </si>
  <si>
    <t>375 Total</t>
  </si>
  <si>
    <t>376 Total</t>
  </si>
  <si>
    <t>377 Total</t>
  </si>
  <si>
    <t>400 Total</t>
  </si>
  <si>
    <t>402 Total</t>
  </si>
  <si>
    <t>403 Total</t>
  </si>
  <si>
    <t>405 Total</t>
  </si>
  <si>
    <t>406 Total</t>
  </si>
  <si>
    <t>408 Total</t>
  </si>
  <si>
    <t>409 Total</t>
  </si>
  <si>
    <t>413 Total</t>
  </si>
  <si>
    <t>414 Total</t>
  </si>
  <si>
    <t>415 Total</t>
  </si>
  <si>
    <t>416 Total</t>
  </si>
  <si>
    <t>418 Total</t>
  </si>
  <si>
    <t>419 Total</t>
  </si>
  <si>
    <t>420 Total</t>
  </si>
  <si>
    <t>422 Total</t>
  </si>
  <si>
    <t>423 Total</t>
  </si>
  <si>
    <t>424 Total</t>
  </si>
  <si>
    <t>425 Total</t>
  </si>
  <si>
    <t>431 Total</t>
  </si>
  <si>
    <t>432 Total</t>
  </si>
  <si>
    <t>434 Total</t>
  </si>
  <si>
    <t>435 Total</t>
  </si>
  <si>
    <t>440 Total</t>
  </si>
  <si>
    <t>474 Total</t>
  </si>
  <si>
    <t>511 Total</t>
  </si>
  <si>
    <t>512 Total</t>
  </si>
  <si>
    <t>513 Total</t>
  </si>
  <si>
    <t>514 Total</t>
  </si>
  <si>
    <t>560 Total</t>
  </si>
  <si>
    <t>561 Total</t>
  </si>
  <si>
    <t>562 Total</t>
  </si>
  <si>
    <t>563 Total</t>
  </si>
  <si>
    <t>565 Total</t>
  </si>
  <si>
    <t>620 Total</t>
  </si>
  <si>
    <t>653 Total</t>
  </si>
  <si>
    <t>657 Total</t>
  </si>
  <si>
    <t>658 Total</t>
  </si>
  <si>
    <t>662 Total</t>
  </si>
  <si>
    <t>666 Total</t>
  </si>
  <si>
    <t>671 Total</t>
  </si>
  <si>
    <t>673 Total</t>
  </si>
  <si>
    <t>678 Total</t>
  </si>
  <si>
    <t>682 Total</t>
  </si>
  <si>
    <t>699 Total</t>
  </si>
  <si>
    <t>800 Total</t>
  </si>
  <si>
    <t>804 Total</t>
  </si>
  <si>
    <t>806 Total</t>
  </si>
  <si>
    <t>807 Total</t>
  </si>
  <si>
    <t>811 Total</t>
  </si>
  <si>
    <t>815 Total</t>
  </si>
  <si>
    <t>816 Total</t>
  </si>
  <si>
    <t>820 Total</t>
  </si>
  <si>
    <t>829 Total</t>
  </si>
  <si>
    <t>856 Total</t>
  </si>
  <si>
    <t>906 Total</t>
  </si>
  <si>
    <t>941 Total</t>
  </si>
  <si>
    <t>Grand Total</t>
  </si>
  <si>
    <t>101 Total</t>
  </si>
  <si>
    <t>PAYROLL ACCRUAL 2020-2021</t>
  </si>
  <si>
    <t>Note: The number of days to be used in the accrual calculation is 13 days for FY 2021.</t>
  </si>
  <si>
    <t xml:space="preserve">FY 20-21 Total </t>
  </si>
  <si>
    <t xml:space="preserve">Expend and </t>
  </si>
  <si>
    <t>Payroll Accrual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</si>
</sst>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9">
    <xf numFmtId="0" fontId="0" fillId="0" borderId="0" xfId="0"/>
    <xf numFmtId="4" fontId="0" fillId="0" borderId="0" xfId="0" applyNumberFormat="1"/>
    <xf numFmtId="0" fontId="0" fillId="0" borderId="0" xfId="0" applyAlignment="1">
      <alignment horizontal="right"/>
    </xf>
    <xf numFmtId="0" fontId="16" fillId="0" borderId="0" xfId="0" applyFont="1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10" xfId="0" applyFont="1" applyBorder="1" applyAlignment="1">
      <alignment horizontal="center"/>
    </xf>
    <xf numFmtId="43" fontId="0" fillId="0" borderId="0" xfId="42" applyFont="1"/>
    <xf numFmtId="4" fontId="16" fillId="0" borderId="11" xfId="0" applyNumberFormat="1" applyFont="1" applyBorder="1"/>
    <xf numFmtId="0" fontId="16" fillId="0" borderId="11" xfId="0" applyFont="1" applyBorder="1"/>
    <xf numFmtId="43" fontId="16" fillId="0" borderId="11" xfId="42" applyFont="1" applyBorder="1"/>
    <xf numFmtId="4" fontId="16" fillId="0" borderId="0" xfId="0" applyNumberFormat="1" applyFont="1" applyBorder="1"/>
    <xf numFmtId="0" fontId="16" fillId="0" borderId="0" xfId="0" applyFont="1" applyBorder="1"/>
    <xf numFmtId="43" fontId="16" fillId="0" borderId="0" xfId="42" applyFont="1" applyBorder="1"/>
    <xf numFmtId="0" fontId="18" fillId="0" borderId="0" xfId="0" applyFont="1"/>
    <xf numFmtId="0" fontId="19" fillId="0" borderId="0" xfId="0" applyFont="1"/>
    <xf numFmtId="0" fontId="20" fillId="0" borderId="0" xfId="0" applyFont="1"/>
    <xf numFmtId="4" fontId="16" fillId="0" borderId="12" xfId="0" applyNumberFormat="1" applyFont="1" applyBorder="1"/>
    <xf numFmtId="0" fontId="19" fillId="0" borderId="0" xfId="0" applyFont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61"/>
  <sheetViews>
    <sheetView tabSelected="1" topLeftCell="A535" workbookViewId="0">
      <selection activeCell="N15" sqref="N13:O15"/>
    </sheetView>
  </sheetViews>
  <sheetFormatPr defaultRowHeight="14.4" outlineLevelRow="2" x14ac:dyDescent="0.3"/>
  <cols>
    <col min="2" max="2" width="32.44140625" bestFit="1" customWidth="1"/>
    <col min="4" max="4" width="12.33203125" style="2" bestFit="1" customWidth="1"/>
    <col min="5" max="5" width="12.6640625" bestFit="1" customWidth="1"/>
    <col min="6" max="6" width="10.5546875" bestFit="1" customWidth="1"/>
    <col min="7" max="7" width="13.33203125" bestFit="1" customWidth="1"/>
    <col min="8" max="8" width="13.88671875" bestFit="1" customWidth="1"/>
    <col min="9" max="9" width="16.88671875" bestFit="1" customWidth="1"/>
  </cols>
  <sheetData>
    <row r="2" spans="1:9" x14ac:dyDescent="0.3">
      <c r="B2" s="14" t="s">
        <v>238</v>
      </c>
    </row>
    <row r="3" spans="1:9" x14ac:dyDescent="0.3">
      <c r="B3" s="15"/>
    </row>
    <row r="4" spans="1:9" x14ac:dyDescent="0.3">
      <c r="B4" s="16" t="s">
        <v>239</v>
      </c>
    </row>
    <row r="7" spans="1:9" x14ac:dyDescent="0.3">
      <c r="I7" s="18" t="s">
        <v>240</v>
      </c>
    </row>
    <row r="8" spans="1:9" s="4" customFormat="1" x14ac:dyDescent="0.3">
      <c r="D8" s="4" t="s">
        <v>124</v>
      </c>
      <c r="I8" s="18" t="s">
        <v>241</v>
      </c>
    </row>
    <row r="9" spans="1:9" s="5" customFormat="1" ht="15" thickBot="1" x14ac:dyDescent="0.35">
      <c r="A9" s="6" t="s">
        <v>0</v>
      </c>
      <c r="B9" s="6" t="s">
        <v>1</v>
      </c>
      <c r="C9" s="6"/>
      <c r="D9" s="6" t="s">
        <v>125</v>
      </c>
      <c r="E9" s="6" t="s">
        <v>2</v>
      </c>
      <c r="F9" s="6" t="s">
        <v>3</v>
      </c>
      <c r="G9" s="6" t="s">
        <v>4</v>
      </c>
      <c r="H9" s="6" t="s">
        <v>5</v>
      </c>
      <c r="I9" s="6" t="s">
        <v>242</v>
      </c>
    </row>
    <row r="11" spans="1:9" x14ac:dyDescent="0.3">
      <c r="A11">
        <v>100</v>
      </c>
      <c r="B11" t="s">
        <v>6</v>
      </c>
      <c r="D11" s="2">
        <v>1000</v>
      </c>
      <c r="E11" s="1">
        <v>209400.71</v>
      </c>
      <c r="F11">
        <v>0</v>
      </c>
      <c r="G11" s="1">
        <v>99259.04</v>
      </c>
      <c r="H11" s="1">
        <v>308659.75</v>
      </c>
      <c r="I11" s="7">
        <f>+H11*130%</f>
        <v>401257.67499999999</v>
      </c>
    </row>
    <row r="12" spans="1:9" x14ac:dyDescent="0.3">
      <c r="A12" s="3" t="s">
        <v>237</v>
      </c>
      <c r="E12" s="8">
        <f>+E11</f>
        <v>209400.71</v>
      </c>
      <c r="F12" s="8">
        <f t="shared" ref="F12:I12" si="0">+F11</f>
        <v>0</v>
      </c>
      <c r="G12" s="8">
        <f t="shared" si="0"/>
        <v>99259.04</v>
      </c>
      <c r="H12" s="8">
        <f t="shared" si="0"/>
        <v>308659.75</v>
      </c>
      <c r="I12" s="8">
        <f t="shared" si="0"/>
        <v>401257.67499999999</v>
      </c>
    </row>
    <row r="13" spans="1:9" x14ac:dyDescent="0.3">
      <c r="A13" s="3"/>
      <c r="E13" s="1"/>
      <c r="F13" s="1"/>
      <c r="G13" s="1"/>
      <c r="H13" s="1"/>
      <c r="I13" s="1"/>
    </row>
    <row r="14" spans="1:9" x14ac:dyDescent="0.3">
      <c r="A14" s="3"/>
      <c r="E14" s="1"/>
      <c r="F14" s="1"/>
      <c r="G14" s="1"/>
      <c r="H14" s="1"/>
      <c r="I14" s="1"/>
    </row>
    <row r="15" spans="1:9" outlineLevel="2" x14ac:dyDescent="0.3">
      <c r="A15">
        <v>102</v>
      </c>
      <c r="B15" t="s">
        <v>7</v>
      </c>
      <c r="D15" s="2">
        <v>1000</v>
      </c>
      <c r="E15" s="1">
        <v>42260.59</v>
      </c>
      <c r="F15">
        <v>0</v>
      </c>
      <c r="G15" s="1">
        <v>21112.6</v>
      </c>
      <c r="H15" s="1">
        <v>63373.19</v>
      </c>
      <c r="I15" s="7">
        <f t="shared" ref="I15:I98" si="1">+H15*130%</f>
        <v>82385.147000000012</v>
      </c>
    </row>
    <row r="16" spans="1:9" outlineLevel="1" x14ac:dyDescent="0.3">
      <c r="A16" s="3" t="s">
        <v>127</v>
      </c>
      <c r="E16" s="8">
        <f>SUBTOTAL(9,E15:E15)</f>
        <v>42260.59</v>
      </c>
      <c r="F16" s="9">
        <f>SUBTOTAL(9,F15:F15)</f>
        <v>0</v>
      </c>
      <c r="G16" s="8">
        <f>SUBTOTAL(9,G15:G15)</f>
        <v>21112.6</v>
      </c>
      <c r="H16" s="8">
        <f>SUBTOTAL(9,H15:H15)</f>
        <v>63373.19</v>
      </c>
      <c r="I16" s="10">
        <f>SUBTOTAL(9,I15:I15)</f>
        <v>82385.147000000012</v>
      </c>
    </row>
    <row r="17" spans="1:9" outlineLevel="1" x14ac:dyDescent="0.3">
      <c r="A17" s="3"/>
      <c r="E17" s="1"/>
      <c r="G17" s="1"/>
      <c r="H17" s="1"/>
      <c r="I17" s="7"/>
    </row>
    <row r="18" spans="1:9" outlineLevel="1" x14ac:dyDescent="0.3">
      <c r="A18" s="3"/>
      <c r="E18" s="1"/>
      <c r="G18" s="1"/>
      <c r="H18" s="1"/>
      <c r="I18" s="7"/>
    </row>
    <row r="19" spans="1:9" outlineLevel="2" x14ac:dyDescent="0.3">
      <c r="A19">
        <v>103</v>
      </c>
      <c r="B19" t="s">
        <v>8</v>
      </c>
      <c r="D19" s="2">
        <v>1000</v>
      </c>
      <c r="E19" s="1">
        <v>99051.73</v>
      </c>
      <c r="F19">
        <v>0</v>
      </c>
      <c r="G19" s="1">
        <v>48427.19</v>
      </c>
      <c r="H19" s="1">
        <v>147478.92000000001</v>
      </c>
      <c r="I19" s="7">
        <f t="shared" si="1"/>
        <v>191722.59600000002</v>
      </c>
    </row>
    <row r="20" spans="1:9" outlineLevel="1" x14ac:dyDescent="0.3">
      <c r="A20" s="3" t="s">
        <v>128</v>
      </c>
      <c r="E20" s="8">
        <f>SUBTOTAL(9,E19:E19)</f>
        <v>99051.73</v>
      </c>
      <c r="F20" s="9">
        <f>SUBTOTAL(9,F19:F19)</f>
        <v>0</v>
      </c>
      <c r="G20" s="8">
        <f>SUBTOTAL(9,G19:G19)</f>
        <v>48427.19</v>
      </c>
      <c r="H20" s="8">
        <f>SUBTOTAL(9,H19:H19)</f>
        <v>147478.92000000001</v>
      </c>
      <c r="I20" s="10">
        <f>SUBTOTAL(9,I19:I19)</f>
        <v>191722.59600000002</v>
      </c>
    </row>
    <row r="21" spans="1:9" outlineLevel="1" x14ac:dyDescent="0.3">
      <c r="A21" s="3"/>
      <c r="E21" s="1"/>
      <c r="G21" s="1"/>
      <c r="H21" s="1"/>
      <c r="I21" s="7"/>
    </row>
    <row r="22" spans="1:9" outlineLevel="1" x14ac:dyDescent="0.3">
      <c r="A22" s="3"/>
      <c r="E22" s="1"/>
      <c r="G22" s="1"/>
      <c r="H22" s="1"/>
      <c r="I22" s="7"/>
    </row>
    <row r="23" spans="1:9" outlineLevel="2" x14ac:dyDescent="0.3">
      <c r="A23">
        <v>106</v>
      </c>
      <c r="B23" t="s">
        <v>9</v>
      </c>
      <c r="D23" s="2">
        <v>1000</v>
      </c>
      <c r="E23" s="1">
        <v>83806.240000000005</v>
      </c>
      <c r="F23">
        <v>0</v>
      </c>
      <c r="G23" s="1">
        <v>43205.64</v>
      </c>
      <c r="H23" s="1">
        <v>127011.88</v>
      </c>
      <c r="I23" s="7">
        <f t="shared" si="1"/>
        <v>165115.44400000002</v>
      </c>
    </row>
    <row r="24" spans="1:9" outlineLevel="1" x14ac:dyDescent="0.3">
      <c r="A24" s="3" t="s">
        <v>129</v>
      </c>
      <c r="E24" s="8">
        <f>SUBTOTAL(9,E23:E23)</f>
        <v>83806.240000000005</v>
      </c>
      <c r="F24" s="9">
        <f>SUBTOTAL(9,F23:F23)</f>
        <v>0</v>
      </c>
      <c r="G24" s="8">
        <f>SUBTOTAL(9,G23:G23)</f>
        <v>43205.64</v>
      </c>
      <c r="H24" s="8">
        <f>SUBTOTAL(9,H23:H23)</f>
        <v>127011.88</v>
      </c>
      <c r="I24" s="10">
        <f>SUBTOTAL(9,I23:I23)</f>
        <v>165115.44400000002</v>
      </c>
    </row>
    <row r="25" spans="1:9" outlineLevel="1" x14ac:dyDescent="0.3">
      <c r="A25" s="3"/>
      <c r="E25" s="1"/>
      <c r="G25" s="1"/>
      <c r="H25" s="1"/>
      <c r="I25" s="7"/>
    </row>
    <row r="26" spans="1:9" outlineLevel="1" x14ac:dyDescent="0.3">
      <c r="A26" s="3"/>
      <c r="E26" s="1"/>
      <c r="G26" s="1"/>
      <c r="H26" s="1"/>
      <c r="I26" s="7"/>
    </row>
    <row r="27" spans="1:9" outlineLevel="2" x14ac:dyDescent="0.3">
      <c r="A27">
        <v>107</v>
      </c>
      <c r="B27" t="s">
        <v>10</v>
      </c>
      <c r="D27" s="2">
        <v>1000</v>
      </c>
      <c r="E27" s="1">
        <v>1195745.6399999999</v>
      </c>
      <c r="F27">
        <v>0</v>
      </c>
      <c r="G27" s="1">
        <v>504722.4</v>
      </c>
      <c r="H27" s="1">
        <v>1700468.04</v>
      </c>
      <c r="I27" s="7">
        <f t="shared" si="1"/>
        <v>2210608.452</v>
      </c>
    </row>
    <row r="28" spans="1:9" outlineLevel="2" x14ac:dyDescent="0.3">
      <c r="A28">
        <v>107</v>
      </c>
      <c r="B28" t="s">
        <v>10</v>
      </c>
      <c r="D28" s="2">
        <v>3000</v>
      </c>
      <c r="E28" s="1">
        <v>366031.63</v>
      </c>
      <c r="F28">
        <v>0</v>
      </c>
      <c r="G28" s="1">
        <v>154425.07</v>
      </c>
      <c r="H28" s="1">
        <v>520456.7</v>
      </c>
      <c r="I28" s="7">
        <f t="shared" si="1"/>
        <v>676593.71000000008</v>
      </c>
    </row>
    <row r="29" spans="1:9" outlineLevel="2" x14ac:dyDescent="0.3">
      <c r="A29">
        <v>107</v>
      </c>
      <c r="B29" t="s">
        <v>10</v>
      </c>
      <c r="D29" s="2" t="s">
        <v>11</v>
      </c>
      <c r="E29" s="1">
        <v>47990.21</v>
      </c>
      <c r="F29">
        <v>0</v>
      </c>
      <c r="G29" s="1">
        <v>15912.56</v>
      </c>
      <c r="H29" s="1">
        <v>63902.77</v>
      </c>
      <c r="I29" s="7">
        <f t="shared" si="1"/>
        <v>83073.600999999995</v>
      </c>
    </row>
    <row r="30" spans="1:9" outlineLevel="1" x14ac:dyDescent="0.3">
      <c r="A30" s="3" t="s">
        <v>130</v>
      </c>
      <c r="E30" s="8">
        <f>SUBTOTAL(9,E27:E29)</f>
        <v>1609767.48</v>
      </c>
      <c r="F30" s="9">
        <f>SUBTOTAL(9,F27:F29)</f>
        <v>0</v>
      </c>
      <c r="G30" s="8">
        <f>SUBTOTAL(9,G27:G29)</f>
        <v>675060.03</v>
      </c>
      <c r="H30" s="8">
        <f>SUBTOTAL(9,H27:H29)</f>
        <v>2284827.5100000002</v>
      </c>
      <c r="I30" s="10">
        <f>SUBTOTAL(9,I27:I29)</f>
        <v>2970275.7629999998</v>
      </c>
    </row>
    <row r="31" spans="1:9" outlineLevel="1" x14ac:dyDescent="0.3">
      <c r="A31" s="3"/>
      <c r="E31" s="1"/>
      <c r="G31" s="1"/>
      <c r="H31" s="1"/>
      <c r="I31" s="7"/>
    </row>
    <row r="32" spans="1:9" outlineLevel="1" x14ac:dyDescent="0.3">
      <c r="A32" s="3"/>
      <c r="E32" s="1"/>
      <c r="G32" s="1"/>
      <c r="H32" s="1"/>
      <c r="I32" s="7"/>
    </row>
    <row r="33" spans="1:9" outlineLevel="2" x14ac:dyDescent="0.3">
      <c r="A33">
        <v>109</v>
      </c>
      <c r="B33" t="s">
        <v>12</v>
      </c>
      <c r="D33" s="2">
        <v>1000</v>
      </c>
      <c r="E33" s="1">
        <v>551649.97</v>
      </c>
      <c r="F33">
        <v>0</v>
      </c>
      <c r="G33" s="1">
        <v>269489.84999999998</v>
      </c>
      <c r="H33" s="1">
        <v>821139.82</v>
      </c>
      <c r="I33" s="7">
        <f t="shared" si="1"/>
        <v>1067481.7660000001</v>
      </c>
    </row>
    <row r="34" spans="1:9" outlineLevel="1" x14ac:dyDescent="0.3">
      <c r="A34" s="3" t="s">
        <v>131</v>
      </c>
      <c r="E34" s="8">
        <f>SUBTOTAL(9,E33:E33)</f>
        <v>551649.97</v>
      </c>
      <c r="F34" s="9">
        <f>SUBTOTAL(9,F33:F33)</f>
        <v>0</v>
      </c>
      <c r="G34" s="8">
        <f>SUBTOTAL(9,G33:G33)</f>
        <v>269489.84999999998</v>
      </c>
      <c r="H34" s="8">
        <f>SUBTOTAL(9,H33:H33)</f>
        <v>821139.82</v>
      </c>
      <c r="I34" s="10">
        <f>SUBTOTAL(9,I33:I33)</f>
        <v>1067481.7660000001</v>
      </c>
    </row>
    <row r="35" spans="1:9" outlineLevel="1" x14ac:dyDescent="0.3">
      <c r="A35" s="3"/>
      <c r="E35" s="1"/>
      <c r="G35" s="1"/>
      <c r="H35" s="1"/>
      <c r="I35" s="7"/>
    </row>
    <row r="36" spans="1:9" outlineLevel="1" x14ac:dyDescent="0.3">
      <c r="A36" s="3"/>
      <c r="E36" s="1"/>
      <c r="G36" s="1"/>
      <c r="H36" s="1"/>
      <c r="I36" s="7"/>
    </row>
    <row r="37" spans="1:9" outlineLevel="2" x14ac:dyDescent="0.3">
      <c r="A37">
        <v>111</v>
      </c>
      <c r="B37" t="s">
        <v>13</v>
      </c>
      <c r="D37" s="2">
        <v>1000</v>
      </c>
      <c r="E37" s="1">
        <v>606708.74</v>
      </c>
      <c r="F37">
        <v>0</v>
      </c>
      <c r="G37" s="1">
        <v>273396.89</v>
      </c>
      <c r="H37" s="1">
        <v>880105.63</v>
      </c>
      <c r="I37" s="7">
        <f t="shared" si="1"/>
        <v>1144137.3190000001</v>
      </c>
    </row>
    <row r="38" spans="1:9" outlineLevel="1" x14ac:dyDescent="0.3">
      <c r="A38" s="3" t="s">
        <v>132</v>
      </c>
      <c r="E38" s="8">
        <f>SUBTOTAL(9,E37:E37)</f>
        <v>606708.74</v>
      </c>
      <c r="F38" s="9">
        <f>SUBTOTAL(9,F37:F37)</f>
        <v>0</v>
      </c>
      <c r="G38" s="8">
        <f>SUBTOTAL(9,G37:G37)</f>
        <v>273396.89</v>
      </c>
      <c r="H38" s="8">
        <f>SUBTOTAL(9,H37:H37)</f>
        <v>880105.63</v>
      </c>
      <c r="I38" s="10">
        <f>SUBTOTAL(9,I37:I37)</f>
        <v>1144137.3190000001</v>
      </c>
    </row>
    <row r="39" spans="1:9" outlineLevel="1" x14ac:dyDescent="0.3">
      <c r="A39" s="3"/>
      <c r="E39" s="1"/>
      <c r="G39" s="1"/>
      <c r="H39" s="1"/>
      <c r="I39" s="7"/>
    </row>
    <row r="40" spans="1:9" outlineLevel="1" x14ac:dyDescent="0.3">
      <c r="A40" s="3"/>
      <c r="E40" s="1"/>
      <c r="G40" s="1"/>
      <c r="H40" s="1"/>
      <c r="I40" s="7"/>
    </row>
    <row r="41" spans="1:9" outlineLevel="2" x14ac:dyDescent="0.3">
      <c r="A41">
        <v>112</v>
      </c>
      <c r="B41" t="s">
        <v>14</v>
      </c>
      <c r="D41" s="2">
        <v>1000</v>
      </c>
      <c r="E41" s="1">
        <v>837901.59</v>
      </c>
      <c r="F41">
        <v>0</v>
      </c>
      <c r="G41" s="1">
        <v>334099.84000000003</v>
      </c>
      <c r="H41" s="1">
        <v>1172001.43</v>
      </c>
      <c r="I41" s="7">
        <f t="shared" si="1"/>
        <v>1523601.8589999999</v>
      </c>
    </row>
    <row r="42" spans="1:9" outlineLevel="2" x14ac:dyDescent="0.3">
      <c r="A42">
        <v>112</v>
      </c>
      <c r="B42" t="s">
        <v>14</v>
      </c>
      <c r="D42" s="2">
        <v>3000</v>
      </c>
      <c r="E42" s="1">
        <v>659276.39</v>
      </c>
      <c r="F42">
        <v>0</v>
      </c>
      <c r="G42" s="1">
        <v>267520.12</v>
      </c>
      <c r="H42" s="1">
        <v>926796.51</v>
      </c>
      <c r="I42" s="7">
        <f t="shared" si="1"/>
        <v>1204835.463</v>
      </c>
    </row>
    <row r="43" spans="1:9" outlineLevel="1" x14ac:dyDescent="0.3">
      <c r="A43" s="3" t="s">
        <v>133</v>
      </c>
      <c r="E43" s="8">
        <f>SUBTOTAL(9,E41:E42)</f>
        <v>1497177.98</v>
      </c>
      <c r="F43" s="9">
        <f>SUBTOTAL(9,F41:F42)</f>
        <v>0</v>
      </c>
      <c r="G43" s="8">
        <f>SUBTOTAL(9,G41:G42)</f>
        <v>601619.96</v>
      </c>
      <c r="H43" s="8">
        <f>SUBTOTAL(9,H41:H42)</f>
        <v>2098797.94</v>
      </c>
      <c r="I43" s="10">
        <f>SUBTOTAL(9,I41:I42)</f>
        <v>2728437.3219999997</v>
      </c>
    </row>
    <row r="44" spans="1:9" outlineLevel="1" x14ac:dyDescent="0.3">
      <c r="A44" s="3"/>
      <c r="E44" s="1"/>
      <c r="G44" s="1"/>
      <c r="H44" s="1"/>
      <c r="I44" s="7"/>
    </row>
    <row r="45" spans="1:9" outlineLevel="1" x14ac:dyDescent="0.3">
      <c r="A45" s="3"/>
      <c r="E45" s="1"/>
      <c r="G45" s="1"/>
      <c r="H45" s="1"/>
      <c r="I45" s="7"/>
    </row>
    <row r="46" spans="1:9" outlineLevel="2" x14ac:dyDescent="0.3">
      <c r="A46">
        <v>116</v>
      </c>
      <c r="B46" t="s">
        <v>15</v>
      </c>
      <c r="D46" s="2">
        <v>1000</v>
      </c>
      <c r="E46" s="1">
        <v>53493.45</v>
      </c>
      <c r="F46">
        <v>0</v>
      </c>
      <c r="G46" s="1">
        <v>26005.95</v>
      </c>
      <c r="H46" s="1">
        <v>79499.399999999994</v>
      </c>
      <c r="I46" s="7">
        <f t="shared" si="1"/>
        <v>103349.22</v>
      </c>
    </row>
    <row r="47" spans="1:9" outlineLevel="1" x14ac:dyDescent="0.3">
      <c r="A47" s="3" t="s">
        <v>134</v>
      </c>
      <c r="E47" s="8">
        <f>SUBTOTAL(9,E46:E46)</f>
        <v>53493.45</v>
      </c>
      <c r="F47" s="9">
        <f>SUBTOTAL(9,F46:F46)</f>
        <v>0</v>
      </c>
      <c r="G47" s="8">
        <f>SUBTOTAL(9,G46:G46)</f>
        <v>26005.95</v>
      </c>
      <c r="H47" s="8">
        <f>SUBTOTAL(9,H46:H46)</f>
        <v>79499.399999999994</v>
      </c>
      <c r="I47" s="10">
        <f>SUBTOTAL(9,I46:I46)</f>
        <v>103349.22</v>
      </c>
    </row>
    <row r="48" spans="1:9" outlineLevel="1" x14ac:dyDescent="0.3">
      <c r="A48" s="3"/>
      <c r="E48" s="1"/>
      <c r="G48" s="1"/>
      <c r="H48" s="1"/>
      <c r="I48" s="7"/>
    </row>
    <row r="49" spans="1:9" outlineLevel="1" x14ac:dyDescent="0.3">
      <c r="A49" s="3"/>
      <c r="E49" s="1"/>
      <c r="G49" s="1"/>
      <c r="H49" s="1"/>
      <c r="I49" s="7"/>
    </row>
    <row r="50" spans="1:9" outlineLevel="2" x14ac:dyDescent="0.3">
      <c r="A50">
        <v>129</v>
      </c>
      <c r="B50" t="s">
        <v>16</v>
      </c>
      <c r="D50" s="2">
        <v>1000</v>
      </c>
      <c r="E50" s="1">
        <v>74217.899999999994</v>
      </c>
      <c r="F50">
        <v>0</v>
      </c>
      <c r="G50" s="1">
        <v>37237</v>
      </c>
      <c r="H50" s="1">
        <v>111454.9</v>
      </c>
      <c r="I50" s="7">
        <f t="shared" si="1"/>
        <v>144891.37</v>
      </c>
    </row>
    <row r="51" spans="1:9" outlineLevel="2" x14ac:dyDescent="0.3">
      <c r="A51">
        <v>129</v>
      </c>
      <c r="B51" t="s">
        <v>16</v>
      </c>
      <c r="D51" s="2">
        <v>2000</v>
      </c>
      <c r="E51" s="1">
        <v>44354.86</v>
      </c>
      <c r="F51">
        <v>0</v>
      </c>
      <c r="G51" s="1">
        <v>16681.97</v>
      </c>
      <c r="H51" s="1">
        <v>61036.83</v>
      </c>
      <c r="I51" s="7">
        <f t="shared" si="1"/>
        <v>79347.879000000001</v>
      </c>
    </row>
    <row r="52" spans="1:9" outlineLevel="1" x14ac:dyDescent="0.3">
      <c r="A52" s="3" t="s">
        <v>135</v>
      </c>
      <c r="E52" s="8">
        <f>SUBTOTAL(9,E50:E51)</f>
        <v>118572.76</v>
      </c>
      <c r="F52" s="9">
        <f>SUBTOTAL(9,F50:F51)</f>
        <v>0</v>
      </c>
      <c r="G52" s="8">
        <f>SUBTOTAL(9,G50:G51)</f>
        <v>53918.97</v>
      </c>
      <c r="H52" s="8">
        <f>SUBTOTAL(9,H50:H51)</f>
        <v>172491.72999999998</v>
      </c>
      <c r="I52" s="10">
        <f>SUBTOTAL(9,I50:I51)</f>
        <v>224239.24900000001</v>
      </c>
    </row>
    <row r="53" spans="1:9" outlineLevel="1" x14ac:dyDescent="0.3">
      <c r="A53" s="3"/>
      <c r="E53" s="1"/>
      <c r="G53" s="1"/>
      <c r="H53" s="1"/>
      <c r="I53" s="7"/>
    </row>
    <row r="54" spans="1:9" outlineLevel="1" x14ac:dyDescent="0.3">
      <c r="A54" s="3"/>
      <c r="E54" s="1"/>
      <c r="G54" s="1"/>
      <c r="H54" s="1"/>
      <c r="I54" s="7"/>
    </row>
    <row r="55" spans="1:9" outlineLevel="2" x14ac:dyDescent="0.3">
      <c r="A55">
        <v>130</v>
      </c>
      <c r="B55" t="s">
        <v>17</v>
      </c>
      <c r="D55" s="2">
        <v>1000</v>
      </c>
      <c r="E55" s="1">
        <v>72254.55</v>
      </c>
      <c r="F55">
        <v>0</v>
      </c>
      <c r="G55" s="1">
        <v>26192.38</v>
      </c>
      <c r="H55" s="1">
        <v>98446.93</v>
      </c>
      <c r="I55" s="7">
        <f t="shared" si="1"/>
        <v>127981.00899999999</v>
      </c>
    </row>
    <row r="56" spans="1:9" outlineLevel="2" x14ac:dyDescent="0.3">
      <c r="A56">
        <v>130</v>
      </c>
      <c r="B56" t="s">
        <v>17</v>
      </c>
      <c r="D56" s="2">
        <v>2000</v>
      </c>
      <c r="E56" s="1">
        <v>13387.86</v>
      </c>
      <c r="F56">
        <v>0</v>
      </c>
      <c r="G56" s="1">
        <v>6055.82</v>
      </c>
      <c r="H56" s="1">
        <v>19443.68</v>
      </c>
      <c r="I56" s="7">
        <f t="shared" si="1"/>
        <v>25276.784</v>
      </c>
    </row>
    <row r="57" spans="1:9" outlineLevel="2" x14ac:dyDescent="0.3">
      <c r="A57">
        <v>130</v>
      </c>
      <c r="B57" t="s">
        <v>17</v>
      </c>
      <c r="D57" s="2">
        <v>3000</v>
      </c>
      <c r="E57" s="1">
        <v>86589.33</v>
      </c>
      <c r="F57">
        <v>0</v>
      </c>
      <c r="G57" s="1">
        <v>35261.730000000003</v>
      </c>
      <c r="H57" s="1">
        <v>121851.06</v>
      </c>
      <c r="I57" s="7">
        <f t="shared" si="1"/>
        <v>158406.378</v>
      </c>
    </row>
    <row r="58" spans="1:9" outlineLevel="2" x14ac:dyDescent="0.3">
      <c r="A58">
        <v>130</v>
      </c>
      <c r="B58" t="s">
        <v>17</v>
      </c>
      <c r="D58" s="2">
        <v>4000</v>
      </c>
      <c r="E58" s="1">
        <v>9484.86</v>
      </c>
      <c r="F58">
        <v>0</v>
      </c>
      <c r="G58" s="1">
        <v>4226.79</v>
      </c>
      <c r="H58" s="1">
        <v>13711.65</v>
      </c>
      <c r="I58" s="7">
        <f t="shared" si="1"/>
        <v>17825.145</v>
      </c>
    </row>
    <row r="59" spans="1:9" outlineLevel="2" x14ac:dyDescent="0.3">
      <c r="A59">
        <v>130</v>
      </c>
      <c r="B59" t="s">
        <v>17</v>
      </c>
      <c r="D59" s="2">
        <v>5000</v>
      </c>
      <c r="E59" s="1">
        <v>43624.62</v>
      </c>
      <c r="F59">
        <v>0</v>
      </c>
      <c r="G59" s="1">
        <v>24335.9</v>
      </c>
      <c r="H59" s="1">
        <v>67960.52</v>
      </c>
      <c r="I59" s="7">
        <f t="shared" si="1"/>
        <v>88348.676000000007</v>
      </c>
    </row>
    <row r="60" spans="1:9" outlineLevel="1" x14ac:dyDescent="0.3">
      <c r="A60" s="3" t="s">
        <v>136</v>
      </c>
      <c r="E60" s="8">
        <f>SUBTOTAL(9,E55:E59)</f>
        <v>225341.21999999997</v>
      </c>
      <c r="F60" s="9">
        <f>SUBTOTAL(9,F55:F59)</f>
        <v>0</v>
      </c>
      <c r="G60" s="8">
        <f>SUBTOTAL(9,G55:G59)</f>
        <v>96072.62</v>
      </c>
      <c r="H60" s="8">
        <f>SUBTOTAL(9,H55:H59)</f>
        <v>321413.83999999997</v>
      </c>
      <c r="I60" s="10">
        <f>SUBTOTAL(9,I55:I59)</f>
        <v>417837.99199999997</v>
      </c>
    </row>
    <row r="61" spans="1:9" outlineLevel="1" x14ac:dyDescent="0.3">
      <c r="A61" s="3"/>
      <c r="E61" s="1"/>
      <c r="G61" s="1"/>
      <c r="H61" s="1"/>
      <c r="I61" s="7"/>
    </row>
    <row r="62" spans="1:9" outlineLevel="1" x14ac:dyDescent="0.3">
      <c r="A62" s="3"/>
      <c r="E62" s="1"/>
      <c r="G62" s="1"/>
      <c r="H62" s="1"/>
      <c r="I62" s="7"/>
    </row>
    <row r="63" spans="1:9" outlineLevel="2" x14ac:dyDescent="0.3">
      <c r="A63">
        <v>131</v>
      </c>
      <c r="B63" t="s">
        <v>18</v>
      </c>
      <c r="D63" s="2">
        <v>1000</v>
      </c>
      <c r="E63" s="1">
        <v>219839.2</v>
      </c>
      <c r="F63">
        <v>0</v>
      </c>
      <c r="G63" s="1">
        <v>84564.02</v>
      </c>
      <c r="H63" s="1">
        <v>304403.21999999997</v>
      </c>
      <c r="I63" s="7">
        <f t="shared" si="1"/>
        <v>395724.18599999999</v>
      </c>
    </row>
    <row r="64" spans="1:9" outlineLevel="1" x14ac:dyDescent="0.3">
      <c r="A64" s="3" t="s">
        <v>137</v>
      </c>
      <c r="E64" s="8">
        <f>SUBTOTAL(9,E63:E63)</f>
        <v>219839.2</v>
      </c>
      <c r="F64" s="9">
        <f>SUBTOTAL(9,F63:F63)</f>
        <v>0</v>
      </c>
      <c r="G64" s="8">
        <f>SUBTOTAL(9,G63:G63)</f>
        <v>84564.02</v>
      </c>
      <c r="H64" s="8">
        <f>SUBTOTAL(9,H63:H63)</f>
        <v>304403.21999999997</v>
      </c>
      <c r="I64" s="10">
        <f>SUBTOTAL(9,I63:I63)</f>
        <v>395724.18599999999</v>
      </c>
    </row>
    <row r="65" spans="1:9" outlineLevel="1" x14ac:dyDescent="0.3">
      <c r="A65" s="3"/>
      <c r="E65" s="1"/>
      <c r="G65" s="1"/>
      <c r="H65" s="1"/>
      <c r="I65" s="7"/>
    </row>
    <row r="66" spans="1:9" outlineLevel="1" x14ac:dyDescent="0.3">
      <c r="A66" s="3"/>
      <c r="E66" s="1"/>
      <c r="G66" s="1"/>
      <c r="H66" s="1"/>
      <c r="I66" s="7"/>
    </row>
    <row r="67" spans="1:9" outlineLevel="2" x14ac:dyDescent="0.3">
      <c r="A67">
        <v>132</v>
      </c>
      <c r="B67" t="s">
        <v>19</v>
      </c>
      <c r="D67" s="2">
        <v>1000</v>
      </c>
      <c r="E67" s="1">
        <v>197254.63</v>
      </c>
      <c r="F67">
        <v>0</v>
      </c>
      <c r="G67" s="1">
        <v>82906.929999999993</v>
      </c>
      <c r="H67" s="1">
        <v>280161.56</v>
      </c>
      <c r="I67" s="7">
        <f t="shared" si="1"/>
        <v>364210.02799999999</v>
      </c>
    </row>
    <row r="68" spans="1:9" outlineLevel="1" x14ac:dyDescent="0.3">
      <c r="A68" s="3" t="s">
        <v>138</v>
      </c>
      <c r="E68" s="8">
        <f>SUBTOTAL(9,E67:E67)</f>
        <v>197254.63</v>
      </c>
      <c r="F68" s="9">
        <f>SUBTOTAL(9,F67:F67)</f>
        <v>0</v>
      </c>
      <c r="G68" s="8">
        <f>SUBTOTAL(9,G67:G67)</f>
        <v>82906.929999999993</v>
      </c>
      <c r="H68" s="8">
        <f>SUBTOTAL(9,H67:H67)</f>
        <v>280161.56</v>
      </c>
      <c r="I68" s="10">
        <f>SUBTOTAL(9,I67:I67)</f>
        <v>364210.02799999999</v>
      </c>
    </row>
    <row r="69" spans="1:9" outlineLevel="1" x14ac:dyDescent="0.3">
      <c r="A69" s="3"/>
      <c r="E69" s="1"/>
      <c r="G69" s="1"/>
      <c r="H69" s="1"/>
      <c r="I69" s="7"/>
    </row>
    <row r="70" spans="1:9" outlineLevel="1" x14ac:dyDescent="0.3">
      <c r="A70" s="3"/>
      <c r="E70" s="1"/>
      <c r="G70" s="1"/>
      <c r="H70" s="1"/>
      <c r="I70" s="7"/>
    </row>
    <row r="71" spans="1:9" outlineLevel="2" x14ac:dyDescent="0.3">
      <c r="A71">
        <v>133</v>
      </c>
      <c r="B71" t="s">
        <v>20</v>
      </c>
      <c r="D71" s="2">
        <v>1000</v>
      </c>
      <c r="E71" s="1">
        <v>137164.47</v>
      </c>
      <c r="F71">
        <v>0</v>
      </c>
      <c r="G71" s="1">
        <v>67917.460000000006</v>
      </c>
      <c r="H71" s="1">
        <v>205081.93</v>
      </c>
      <c r="I71" s="7">
        <f t="shared" si="1"/>
        <v>266606.50900000002</v>
      </c>
    </row>
    <row r="72" spans="1:9" outlineLevel="2" x14ac:dyDescent="0.3">
      <c r="A72">
        <v>133</v>
      </c>
      <c r="B72" t="s">
        <v>20</v>
      </c>
      <c r="D72" s="2">
        <v>2000</v>
      </c>
      <c r="E72" s="1">
        <v>6389.53</v>
      </c>
      <c r="F72">
        <v>0</v>
      </c>
      <c r="G72" s="1">
        <v>3425.93</v>
      </c>
      <c r="H72" s="1">
        <v>9815.4599999999991</v>
      </c>
      <c r="I72" s="7">
        <f t="shared" si="1"/>
        <v>12760.098</v>
      </c>
    </row>
    <row r="73" spans="1:9" outlineLevel="1" x14ac:dyDescent="0.3">
      <c r="A73" s="3" t="s">
        <v>139</v>
      </c>
      <c r="E73" s="8">
        <f>SUBTOTAL(9,E71:E72)</f>
        <v>143554</v>
      </c>
      <c r="F73" s="9">
        <f>SUBTOTAL(9,F71:F72)</f>
        <v>0</v>
      </c>
      <c r="G73" s="8">
        <f>SUBTOTAL(9,G71:G72)</f>
        <v>71343.39</v>
      </c>
      <c r="H73" s="8">
        <f>SUBTOTAL(9,H71:H72)</f>
        <v>214897.38999999998</v>
      </c>
      <c r="I73" s="10">
        <f>SUBTOTAL(9,I71:I72)</f>
        <v>279366.60700000002</v>
      </c>
    </row>
    <row r="74" spans="1:9" outlineLevel="1" x14ac:dyDescent="0.3">
      <c r="A74" s="3"/>
      <c r="E74" s="1"/>
      <c r="G74" s="1"/>
      <c r="H74" s="1"/>
      <c r="I74" s="7"/>
    </row>
    <row r="75" spans="1:9" outlineLevel="1" x14ac:dyDescent="0.3">
      <c r="A75" s="3"/>
      <c r="E75" s="1"/>
      <c r="G75" s="1"/>
      <c r="H75" s="1"/>
      <c r="I75" s="7"/>
    </row>
    <row r="76" spans="1:9" outlineLevel="2" x14ac:dyDescent="0.3">
      <c r="A76">
        <v>134</v>
      </c>
      <c r="B76" t="s">
        <v>21</v>
      </c>
      <c r="D76" s="2">
        <v>1000</v>
      </c>
      <c r="E76" s="1">
        <v>265581.82</v>
      </c>
      <c r="F76">
        <v>0</v>
      </c>
      <c r="G76" s="1">
        <v>112888.42</v>
      </c>
      <c r="H76" s="1">
        <v>378470.24</v>
      </c>
      <c r="I76" s="7">
        <f t="shared" si="1"/>
        <v>492011.31199999998</v>
      </c>
    </row>
    <row r="77" spans="1:9" outlineLevel="1" x14ac:dyDescent="0.3">
      <c r="A77" s="3" t="s">
        <v>140</v>
      </c>
      <c r="E77" s="8">
        <f>SUBTOTAL(9,E76:E76)</f>
        <v>265581.82</v>
      </c>
      <c r="F77" s="9">
        <f>SUBTOTAL(9,F76:F76)</f>
        <v>0</v>
      </c>
      <c r="G77" s="8">
        <f>SUBTOTAL(9,G76:G76)</f>
        <v>112888.42</v>
      </c>
      <c r="H77" s="8">
        <f>SUBTOTAL(9,H76:H76)</f>
        <v>378470.24</v>
      </c>
      <c r="I77" s="10">
        <f>SUBTOTAL(9,I76:I76)</f>
        <v>492011.31199999998</v>
      </c>
    </row>
    <row r="78" spans="1:9" outlineLevel="1" x14ac:dyDescent="0.3">
      <c r="A78" s="3"/>
      <c r="E78" s="1"/>
      <c r="G78" s="1"/>
      <c r="H78" s="1"/>
      <c r="I78" s="7"/>
    </row>
    <row r="79" spans="1:9" outlineLevel="1" x14ac:dyDescent="0.3">
      <c r="A79" s="3"/>
      <c r="E79" s="1"/>
      <c r="G79" s="1"/>
      <c r="H79" s="1"/>
      <c r="I79" s="7"/>
    </row>
    <row r="80" spans="1:9" outlineLevel="2" x14ac:dyDescent="0.3">
      <c r="A80">
        <v>135</v>
      </c>
      <c r="B80" t="s">
        <v>22</v>
      </c>
      <c r="D80" s="2">
        <v>1000</v>
      </c>
      <c r="E80" s="1">
        <v>219886.5</v>
      </c>
      <c r="F80">
        <v>0</v>
      </c>
      <c r="G80" s="1">
        <v>89665.94</v>
      </c>
      <c r="H80" s="1">
        <v>309552.44</v>
      </c>
      <c r="I80" s="7">
        <f t="shared" si="1"/>
        <v>402418.17200000002</v>
      </c>
    </row>
    <row r="81" spans="1:9" outlineLevel="1" x14ac:dyDescent="0.3">
      <c r="A81" s="3" t="s">
        <v>141</v>
      </c>
      <c r="E81" s="8">
        <f>SUBTOTAL(9,E80:E80)</f>
        <v>219886.5</v>
      </c>
      <c r="F81" s="9">
        <f>SUBTOTAL(9,F80:F80)</f>
        <v>0</v>
      </c>
      <c r="G81" s="8">
        <f>SUBTOTAL(9,G80:G80)</f>
        <v>89665.94</v>
      </c>
      <c r="H81" s="8">
        <f>SUBTOTAL(9,H80:H80)</f>
        <v>309552.44</v>
      </c>
      <c r="I81" s="10">
        <f>SUBTOTAL(9,I80:I80)</f>
        <v>402418.17200000002</v>
      </c>
    </row>
    <row r="82" spans="1:9" outlineLevel="1" x14ac:dyDescent="0.3">
      <c r="A82" s="3"/>
      <c r="E82" s="1"/>
      <c r="G82" s="1"/>
      <c r="H82" s="1"/>
      <c r="I82" s="7"/>
    </row>
    <row r="83" spans="1:9" outlineLevel="1" x14ac:dyDescent="0.3">
      <c r="A83" s="3"/>
      <c r="E83" s="1"/>
      <c r="G83" s="1"/>
      <c r="H83" s="1"/>
      <c r="I83" s="7"/>
    </row>
    <row r="84" spans="1:9" outlineLevel="2" x14ac:dyDescent="0.3">
      <c r="A84">
        <v>136</v>
      </c>
      <c r="B84" t="s">
        <v>23</v>
      </c>
      <c r="D84" s="2">
        <v>1000</v>
      </c>
      <c r="E84" s="1">
        <v>240509.78</v>
      </c>
      <c r="F84">
        <v>0</v>
      </c>
      <c r="G84" s="1">
        <v>95896.47</v>
      </c>
      <c r="H84" s="1">
        <v>336406.25</v>
      </c>
      <c r="I84" s="7">
        <f t="shared" si="1"/>
        <v>437328.125</v>
      </c>
    </row>
    <row r="85" spans="1:9" outlineLevel="1" x14ac:dyDescent="0.3">
      <c r="A85" s="3" t="s">
        <v>142</v>
      </c>
      <c r="E85" s="8">
        <f>SUBTOTAL(9,E84:E84)</f>
        <v>240509.78</v>
      </c>
      <c r="F85" s="9">
        <f>SUBTOTAL(9,F84:F84)</f>
        <v>0</v>
      </c>
      <c r="G85" s="8">
        <f>SUBTOTAL(9,G84:G84)</f>
        <v>95896.47</v>
      </c>
      <c r="H85" s="8">
        <f>SUBTOTAL(9,H84:H84)</f>
        <v>336406.25</v>
      </c>
      <c r="I85" s="10">
        <f>SUBTOTAL(9,I84:I84)</f>
        <v>437328.125</v>
      </c>
    </row>
    <row r="86" spans="1:9" outlineLevel="1" x14ac:dyDescent="0.3">
      <c r="A86" s="3"/>
      <c r="E86" s="1"/>
      <c r="G86" s="1"/>
      <c r="H86" s="1"/>
      <c r="I86" s="7"/>
    </row>
    <row r="87" spans="1:9" outlineLevel="1" x14ac:dyDescent="0.3">
      <c r="A87" s="3"/>
      <c r="E87" s="1"/>
      <c r="G87" s="1"/>
      <c r="H87" s="1"/>
      <c r="I87" s="7"/>
    </row>
    <row r="88" spans="1:9" outlineLevel="2" x14ac:dyDescent="0.3">
      <c r="A88">
        <v>139</v>
      </c>
      <c r="B88" t="s">
        <v>24</v>
      </c>
      <c r="D88" s="2">
        <v>1000</v>
      </c>
      <c r="E88" s="1">
        <v>238257.64</v>
      </c>
      <c r="F88">
        <v>0</v>
      </c>
      <c r="G88" s="1">
        <v>103185.77</v>
      </c>
      <c r="H88" s="1">
        <v>341443.41</v>
      </c>
      <c r="I88" s="7">
        <f t="shared" si="1"/>
        <v>443876.43299999996</v>
      </c>
    </row>
    <row r="89" spans="1:9" outlineLevel="2" x14ac:dyDescent="0.3">
      <c r="A89">
        <v>139</v>
      </c>
      <c r="B89" t="s">
        <v>24</v>
      </c>
      <c r="D89" s="2">
        <v>2000</v>
      </c>
      <c r="E89" s="1">
        <v>906596.2</v>
      </c>
      <c r="F89">
        <v>0</v>
      </c>
      <c r="G89" s="1">
        <v>278443.34999999998</v>
      </c>
      <c r="H89" s="1">
        <v>1185039.55</v>
      </c>
      <c r="I89" s="7">
        <f t="shared" si="1"/>
        <v>1540551.415</v>
      </c>
    </row>
    <row r="90" spans="1:9" outlineLevel="2" x14ac:dyDescent="0.3">
      <c r="A90">
        <v>139</v>
      </c>
      <c r="B90" t="s">
        <v>24</v>
      </c>
      <c r="D90" s="2">
        <v>3000</v>
      </c>
      <c r="E90" s="1">
        <v>76206.47</v>
      </c>
      <c r="F90">
        <v>0</v>
      </c>
      <c r="G90" s="1">
        <v>32804.81</v>
      </c>
      <c r="H90" s="1">
        <v>109011.28</v>
      </c>
      <c r="I90" s="7">
        <f t="shared" si="1"/>
        <v>141714.66399999999</v>
      </c>
    </row>
    <row r="91" spans="1:9" outlineLevel="2" x14ac:dyDescent="0.3">
      <c r="A91">
        <v>139</v>
      </c>
      <c r="B91" t="s">
        <v>24</v>
      </c>
      <c r="D91" s="2">
        <v>4000</v>
      </c>
      <c r="E91" s="1">
        <v>64798.65</v>
      </c>
      <c r="F91">
        <v>0</v>
      </c>
      <c r="G91" s="1">
        <v>27873.96</v>
      </c>
      <c r="H91" s="1">
        <v>92672.61</v>
      </c>
      <c r="I91" s="7">
        <f t="shared" si="1"/>
        <v>120474.39300000001</v>
      </c>
    </row>
    <row r="92" spans="1:9" outlineLevel="2" x14ac:dyDescent="0.3">
      <c r="A92">
        <v>139</v>
      </c>
      <c r="B92" t="s">
        <v>24</v>
      </c>
      <c r="D92" s="2">
        <v>5000</v>
      </c>
      <c r="E92" s="1">
        <v>143991.20000000001</v>
      </c>
      <c r="F92">
        <v>0</v>
      </c>
      <c r="G92" s="1">
        <v>56895.839999999997</v>
      </c>
      <c r="H92" s="1">
        <v>200887.04000000001</v>
      </c>
      <c r="I92" s="7">
        <f t="shared" si="1"/>
        <v>261153.15200000003</v>
      </c>
    </row>
    <row r="93" spans="1:9" outlineLevel="1" x14ac:dyDescent="0.3">
      <c r="A93" s="3" t="s">
        <v>143</v>
      </c>
      <c r="E93" s="8">
        <f>SUBTOTAL(9,E88:E92)</f>
        <v>1429850.1599999997</v>
      </c>
      <c r="F93" s="9">
        <f>SUBTOTAL(9,F88:F92)</f>
        <v>0</v>
      </c>
      <c r="G93" s="8">
        <f>SUBTOTAL(9,G88:G92)</f>
        <v>499203.73</v>
      </c>
      <c r="H93" s="8">
        <f>SUBTOTAL(9,H88:H92)</f>
        <v>1929053.8900000001</v>
      </c>
      <c r="I93" s="10">
        <f>SUBTOTAL(9,I88:I92)</f>
        <v>2507770.0570000005</v>
      </c>
    </row>
    <row r="94" spans="1:9" outlineLevel="1" x14ac:dyDescent="0.3">
      <c r="A94" s="3"/>
      <c r="E94" s="1"/>
      <c r="G94" s="1"/>
      <c r="H94" s="1"/>
      <c r="I94" s="7"/>
    </row>
    <row r="95" spans="1:9" outlineLevel="1" x14ac:dyDescent="0.3">
      <c r="A95" s="3"/>
      <c r="E95" s="1"/>
      <c r="G95" s="1"/>
      <c r="H95" s="1"/>
      <c r="I95" s="7"/>
    </row>
    <row r="96" spans="1:9" outlineLevel="2" x14ac:dyDescent="0.3">
      <c r="A96">
        <v>141</v>
      </c>
      <c r="B96" t="s">
        <v>25</v>
      </c>
      <c r="D96" s="2">
        <v>1000</v>
      </c>
      <c r="E96" s="1">
        <v>105479.79</v>
      </c>
      <c r="F96">
        <v>0</v>
      </c>
      <c r="G96" s="1">
        <v>42695.02</v>
      </c>
      <c r="H96" s="1">
        <v>148174.81</v>
      </c>
      <c r="I96" s="7">
        <f t="shared" si="1"/>
        <v>192627.253</v>
      </c>
    </row>
    <row r="97" spans="1:9" outlineLevel="2" x14ac:dyDescent="0.3">
      <c r="A97">
        <v>141</v>
      </c>
      <c r="B97" t="s">
        <v>25</v>
      </c>
      <c r="D97" s="2">
        <v>2000</v>
      </c>
      <c r="E97" s="1">
        <v>322512.2</v>
      </c>
      <c r="F97">
        <v>0</v>
      </c>
      <c r="G97" s="1">
        <v>147814.94</v>
      </c>
      <c r="H97" s="1">
        <v>470327.14</v>
      </c>
      <c r="I97" s="7">
        <f t="shared" si="1"/>
        <v>611425.28200000001</v>
      </c>
    </row>
    <row r="98" spans="1:9" outlineLevel="2" x14ac:dyDescent="0.3">
      <c r="A98">
        <v>141</v>
      </c>
      <c r="B98" t="s">
        <v>25</v>
      </c>
      <c r="D98" s="2">
        <v>3000</v>
      </c>
      <c r="E98" s="1">
        <v>559317.22</v>
      </c>
      <c r="F98">
        <v>0</v>
      </c>
      <c r="G98" s="1">
        <v>294686.87</v>
      </c>
      <c r="H98" s="1">
        <v>854004.09</v>
      </c>
      <c r="I98" s="7">
        <f t="shared" si="1"/>
        <v>1110205.317</v>
      </c>
    </row>
    <row r="99" spans="1:9" outlineLevel="2" x14ac:dyDescent="0.3">
      <c r="A99">
        <v>141</v>
      </c>
      <c r="B99" t="s">
        <v>25</v>
      </c>
      <c r="D99" s="2">
        <v>4000</v>
      </c>
      <c r="E99" s="1">
        <v>374131.78</v>
      </c>
      <c r="F99">
        <v>0</v>
      </c>
      <c r="G99" s="1">
        <v>208575.33</v>
      </c>
      <c r="H99" s="1">
        <v>582707.11</v>
      </c>
      <c r="I99" s="7">
        <f t="shared" ref="I99:I180" si="2">+H99*130%</f>
        <v>757519.24300000002</v>
      </c>
    </row>
    <row r="100" spans="1:9" outlineLevel="2" x14ac:dyDescent="0.3">
      <c r="A100">
        <v>141</v>
      </c>
      <c r="B100" t="s">
        <v>25</v>
      </c>
      <c r="D100" s="2">
        <v>5000</v>
      </c>
      <c r="E100" s="1">
        <v>6084.56</v>
      </c>
      <c r="F100">
        <v>0</v>
      </c>
      <c r="G100" s="1">
        <v>-8479.7900000000009</v>
      </c>
      <c r="H100" s="1">
        <v>-2395.23</v>
      </c>
      <c r="I100" s="7">
        <f t="shared" si="2"/>
        <v>-3113.799</v>
      </c>
    </row>
    <row r="101" spans="1:9" outlineLevel="1" x14ac:dyDescent="0.3">
      <c r="A101" s="3" t="s">
        <v>144</v>
      </c>
      <c r="E101" s="8">
        <f>SUBTOTAL(9,E96:E100)</f>
        <v>1367525.55</v>
      </c>
      <c r="F101" s="9">
        <f>SUBTOTAL(9,F96:F100)</f>
        <v>0</v>
      </c>
      <c r="G101" s="8">
        <f>SUBTOTAL(9,G96:G100)</f>
        <v>685292.36999999988</v>
      </c>
      <c r="H101" s="8">
        <f>SUBTOTAL(9,H96:H100)</f>
        <v>2052817.9199999999</v>
      </c>
      <c r="I101" s="10">
        <f>SUBTOTAL(9,I96:I100)</f>
        <v>2668663.2959999996</v>
      </c>
    </row>
    <row r="102" spans="1:9" outlineLevel="1" x14ac:dyDescent="0.3">
      <c r="A102" s="3"/>
      <c r="E102" s="1"/>
      <c r="G102" s="1"/>
      <c r="H102" s="1"/>
      <c r="I102" s="7"/>
    </row>
    <row r="103" spans="1:9" outlineLevel="1" x14ac:dyDescent="0.3">
      <c r="A103" s="3"/>
      <c r="E103" s="1"/>
      <c r="G103" s="1"/>
      <c r="H103" s="1"/>
      <c r="I103" s="7"/>
    </row>
    <row r="104" spans="1:9" outlineLevel="2" x14ac:dyDescent="0.3">
      <c r="A104">
        <v>146</v>
      </c>
      <c r="B104" t="s">
        <v>26</v>
      </c>
      <c r="D104" s="2">
        <v>1000</v>
      </c>
      <c r="E104" s="1">
        <v>34101.870000000003</v>
      </c>
      <c r="F104">
        <v>0</v>
      </c>
      <c r="G104" s="1">
        <v>17001.97</v>
      </c>
      <c r="H104" s="1">
        <v>51103.839999999997</v>
      </c>
      <c r="I104" s="7">
        <f t="shared" si="2"/>
        <v>66434.991999999998</v>
      </c>
    </row>
    <row r="105" spans="1:9" outlineLevel="2" x14ac:dyDescent="0.3">
      <c r="A105">
        <v>146</v>
      </c>
      <c r="B105" t="s">
        <v>26</v>
      </c>
      <c r="D105" s="2">
        <v>2000</v>
      </c>
      <c r="E105" s="1">
        <v>16530.95</v>
      </c>
      <c r="F105">
        <v>0</v>
      </c>
      <c r="G105" s="1">
        <v>7793.65</v>
      </c>
      <c r="H105" s="1">
        <v>24324.6</v>
      </c>
      <c r="I105" s="7">
        <f t="shared" si="2"/>
        <v>31621.98</v>
      </c>
    </row>
    <row r="106" spans="1:9" outlineLevel="1" x14ac:dyDescent="0.3">
      <c r="A106" s="3" t="s">
        <v>145</v>
      </c>
      <c r="E106" s="8">
        <f>SUBTOTAL(9,E104:E105)</f>
        <v>50632.820000000007</v>
      </c>
      <c r="F106" s="9">
        <f>SUBTOTAL(9,F104:F105)</f>
        <v>0</v>
      </c>
      <c r="G106" s="8">
        <f>SUBTOTAL(9,G104:G105)</f>
        <v>24795.620000000003</v>
      </c>
      <c r="H106" s="8">
        <f>SUBTOTAL(9,H104:H105)</f>
        <v>75428.44</v>
      </c>
      <c r="I106" s="10">
        <f>SUBTOTAL(9,I104:I105)</f>
        <v>98056.971999999994</v>
      </c>
    </row>
    <row r="107" spans="1:9" outlineLevel="1" x14ac:dyDescent="0.3">
      <c r="A107" s="3"/>
      <c r="E107" s="1"/>
      <c r="G107" s="1"/>
      <c r="H107" s="1"/>
      <c r="I107" s="7"/>
    </row>
    <row r="108" spans="1:9" outlineLevel="1" x14ac:dyDescent="0.3">
      <c r="A108" s="3"/>
      <c r="E108" s="1"/>
      <c r="G108" s="1"/>
      <c r="H108" s="1"/>
      <c r="I108" s="7"/>
    </row>
    <row r="109" spans="1:9" outlineLevel="2" x14ac:dyDescent="0.3">
      <c r="A109">
        <v>147</v>
      </c>
      <c r="B109" t="s">
        <v>27</v>
      </c>
      <c r="D109" s="2">
        <v>4000</v>
      </c>
      <c r="E109" s="1">
        <v>18120.259999999998</v>
      </c>
      <c r="F109">
        <v>0</v>
      </c>
      <c r="G109" s="1">
        <v>8642.39</v>
      </c>
      <c r="H109" s="1">
        <v>26762.65</v>
      </c>
      <c r="I109" s="7">
        <f t="shared" si="2"/>
        <v>34791.445</v>
      </c>
    </row>
    <row r="110" spans="1:9" outlineLevel="2" x14ac:dyDescent="0.3">
      <c r="A110">
        <v>147</v>
      </c>
      <c r="B110" t="s">
        <v>27</v>
      </c>
      <c r="D110" s="2">
        <v>3000</v>
      </c>
      <c r="E110" s="1">
        <v>23364.77</v>
      </c>
      <c r="F110">
        <v>0</v>
      </c>
      <c r="G110" s="1">
        <v>12302.9</v>
      </c>
      <c r="H110" s="1">
        <v>35667.67</v>
      </c>
      <c r="I110" s="7">
        <f t="shared" si="2"/>
        <v>46367.970999999998</v>
      </c>
    </row>
    <row r="111" spans="1:9" outlineLevel="2" x14ac:dyDescent="0.3">
      <c r="A111">
        <v>147</v>
      </c>
      <c r="B111" t="s">
        <v>27</v>
      </c>
      <c r="D111" s="2">
        <v>2000</v>
      </c>
      <c r="E111" s="1">
        <v>45348.52</v>
      </c>
      <c r="F111">
        <v>0</v>
      </c>
      <c r="G111" s="1">
        <v>21887.34</v>
      </c>
      <c r="H111" s="1">
        <v>67235.86</v>
      </c>
      <c r="I111" s="7">
        <f t="shared" si="2"/>
        <v>87406.618000000002</v>
      </c>
    </row>
    <row r="112" spans="1:9" outlineLevel="2" x14ac:dyDescent="0.3">
      <c r="A112">
        <v>147</v>
      </c>
      <c r="B112" t="s">
        <v>27</v>
      </c>
      <c r="D112" s="2">
        <v>1000</v>
      </c>
      <c r="E112" s="1">
        <v>86260.22</v>
      </c>
      <c r="F112">
        <v>0</v>
      </c>
      <c r="G112" s="1">
        <v>34991.480000000003</v>
      </c>
      <c r="H112" s="1">
        <v>121251.7</v>
      </c>
      <c r="I112" s="7">
        <f t="shared" si="2"/>
        <v>157627.21</v>
      </c>
    </row>
    <row r="113" spans="1:9" outlineLevel="1" x14ac:dyDescent="0.3">
      <c r="A113" s="3" t="s">
        <v>146</v>
      </c>
      <c r="E113" s="8">
        <f>SUBTOTAL(9,E109:E112)</f>
        <v>173093.77</v>
      </c>
      <c r="F113" s="9">
        <f>SUBTOTAL(9,F109:F112)</f>
        <v>0</v>
      </c>
      <c r="G113" s="8">
        <f>SUBTOTAL(9,G109:G112)</f>
        <v>77824.110000000015</v>
      </c>
      <c r="H113" s="8">
        <f>SUBTOTAL(9,H109:H112)</f>
        <v>250917.88</v>
      </c>
      <c r="I113" s="10">
        <f>SUBTOTAL(9,I109:I112)</f>
        <v>326193.24399999995</v>
      </c>
    </row>
    <row r="114" spans="1:9" outlineLevel="1" x14ac:dyDescent="0.3">
      <c r="A114" s="3"/>
      <c r="E114" s="1"/>
      <c r="G114" s="1"/>
      <c r="H114" s="1"/>
      <c r="I114" s="7"/>
    </row>
    <row r="115" spans="1:9" outlineLevel="1" x14ac:dyDescent="0.3">
      <c r="A115" s="3"/>
      <c r="E115" s="1"/>
      <c r="G115" s="1"/>
      <c r="H115" s="1"/>
      <c r="I115" s="7"/>
    </row>
    <row r="116" spans="1:9" outlineLevel="2" x14ac:dyDescent="0.3">
      <c r="A116">
        <v>158</v>
      </c>
      <c r="B116" t="s">
        <v>28</v>
      </c>
      <c r="D116" s="2">
        <v>1000</v>
      </c>
      <c r="E116" s="1">
        <v>84586.25</v>
      </c>
      <c r="F116">
        <v>0</v>
      </c>
      <c r="G116" s="1">
        <v>33764.65</v>
      </c>
      <c r="H116" s="1">
        <v>118350.9</v>
      </c>
      <c r="I116" s="7">
        <f t="shared" si="2"/>
        <v>153856.16999999998</v>
      </c>
    </row>
    <row r="117" spans="1:9" outlineLevel="2" x14ac:dyDescent="0.3">
      <c r="A117">
        <v>158</v>
      </c>
      <c r="B117" t="s">
        <v>28</v>
      </c>
      <c r="D117" s="2">
        <v>2000</v>
      </c>
      <c r="E117" s="1">
        <v>44230.63</v>
      </c>
      <c r="F117">
        <v>0</v>
      </c>
      <c r="G117" s="1">
        <v>21907.63</v>
      </c>
      <c r="H117" s="1">
        <v>66138.259999999995</v>
      </c>
      <c r="I117" s="7">
        <f t="shared" si="2"/>
        <v>85979.737999999998</v>
      </c>
    </row>
    <row r="118" spans="1:9" outlineLevel="2" x14ac:dyDescent="0.3">
      <c r="A118">
        <v>158</v>
      </c>
      <c r="B118" t="s">
        <v>28</v>
      </c>
      <c r="D118" s="2">
        <v>3000</v>
      </c>
      <c r="E118" s="1">
        <v>9793.0400000000009</v>
      </c>
      <c r="F118">
        <v>0</v>
      </c>
      <c r="G118" s="1">
        <v>4320.01</v>
      </c>
      <c r="H118" s="1">
        <v>14113.05</v>
      </c>
      <c r="I118" s="7">
        <f t="shared" si="2"/>
        <v>18346.965</v>
      </c>
    </row>
    <row r="119" spans="1:9" outlineLevel="2" x14ac:dyDescent="0.3">
      <c r="A119">
        <v>158</v>
      </c>
      <c r="B119" t="s">
        <v>28</v>
      </c>
      <c r="D119" s="2">
        <v>4000</v>
      </c>
      <c r="E119" s="1">
        <v>64668.69</v>
      </c>
      <c r="F119">
        <v>0</v>
      </c>
      <c r="G119" s="1">
        <v>31034.75</v>
      </c>
      <c r="H119" s="1">
        <v>95703.44</v>
      </c>
      <c r="I119" s="7">
        <f t="shared" si="2"/>
        <v>124414.47200000001</v>
      </c>
    </row>
    <row r="120" spans="1:9" outlineLevel="1" x14ac:dyDescent="0.3">
      <c r="A120" s="3" t="s">
        <v>147</v>
      </c>
      <c r="E120" s="8">
        <f>SUBTOTAL(9,E116:E119)</f>
        <v>203278.61000000002</v>
      </c>
      <c r="F120" s="9">
        <f>SUBTOTAL(9,F116:F119)</f>
        <v>0</v>
      </c>
      <c r="G120" s="8">
        <f>SUBTOTAL(9,G116:G119)</f>
        <v>91027.040000000008</v>
      </c>
      <c r="H120" s="8">
        <f>SUBTOTAL(9,H116:H119)</f>
        <v>294305.64999999997</v>
      </c>
      <c r="I120" s="10">
        <f>SUBTOTAL(9,I116:I119)</f>
        <v>382597.34499999997</v>
      </c>
    </row>
    <row r="121" spans="1:9" outlineLevel="1" x14ac:dyDescent="0.3">
      <c r="A121" s="3"/>
      <c r="E121" s="1"/>
      <c r="G121" s="1"/>
      <c r="H121" s="1"/>
      <c r="I121" s="7"/>
    </row>
    <row r="122" spans="1:9" outlineLevel="1" x14ac:dyDescent="0.3">
      <c r="A122" s="3"/>
      <c r="E122" s="1"/>
      <c r="G122" s="1"/>
      <c r="H122" s="1"/>
      <c r="I122" s="7"/>
    </row>
    <row r="123" spans="1:9" outlineLevel="2" x14ac:dyDescent="0.3">
      <c r="A123">
        <v>160</v>
      </c>
      <c r="B123" t="s">
        <v>29</v>
      </c>
      <c r="D123" s="2">
        <v>7000</v>
      </c>
      <c r="E123" s="1">
        <v>19528.02</v>
      </c>
      <c r="F123">
        <v>0</v>
      </c>
      <c r="G123" s="1">
        <v>11061.03</v>
      </c>
      <c r="H123" s="1">
        <v>30589.05</v>
      </c>
      <c r="I123" s="7">
        <f t="shared" si="2"/>
        <v>39765.764999999999</v>
      </c>
    </row>
    <row r="124" spans="1:9" outlineLevel="2" x14ac:dyDescent="0.3">
      <c r="A124">
        <v>160</v>
      </c>
      <c r="B124" t="s">
        <v>29</v>
      </c>
      <c r="D124" s="2">
        <v>6000</v>
      </c>
      <c r="E124" s="1">
        <v>301254.96000000002</v>
      </c>
      <c r="F124">
        <v>0</v>
      </c>
      <c r="G124" s="1">
        <v>150508.29</v>
      </c>
      <c r="H124" s="1">
        <v>451763.25</v>
      </c>
      <c r="I124" s="7">
        <f t="shared" si="2"/>
        <v>587292.22499999998</v>
      </c>
    </row>
    <row r="125" spans="1:9" outlineLevel="2" x14ac:dyDescent="0.3">
      <c r="A125">
        <v>160</v>
      </c>
      <c r="B125" t="s">
        <v>29</v>
      </c>
      <c r="D125" s="2">
        <v>5000</v>
      </c>
      <c r="E125" s="1">
        <v>168673.45</v>
      </c>
      <c r="F125">
        <v>0</v>
      </c>
      <c r="G125" s="1">
        <v>85517.41</v>
      </c>
      <c r="H125" s="1">
        <v>254190.86</v>
      </c>
      <c r="I125" s="7">
        <f t="shared" si="2"/>
        <v>330448.11800000002</v>
      </c>
    </row>
    <row r="126" spans="1:9" outlineLevel="2" x14ac:dyDescent="0.3">
      <c r="A126">
        <v>160</v>
      </c>
      <c r="B126" t="s">
        <v>29</v>
      </c>
      <c r="D126" s="2">
        <v>4000</v>
      </c>
      <c r="E126" s="1">
        <v>248605.3</v>
      </c>
      <c r="F126">
        <v>0</v>
      </c>
      <c r="G126" s="1">
        <v>127848.19</v>
      </c>
      <c r="H126" s="1">
        <v>376453.49</v>
      </c>
      <c r="I126" s="7">
        <f t="shared" si="2"/>
        <v>489389.53700000001</v>
      </c>
    </row>
    <row r="127" spans="1:9" outlineLevel="2" x14ac:dyDescent="0.3">
      <c r="A127">
        <v>160</v>
      </c>
      <c r="B127" t="s">
        <v>29</v>
      </c>
      <c r="D127" s="2">
        <v>3000</v>
      </c>
      <c r="E127" s="1">
        <v>240658.49</v>
      </c>
      <c r="F127">
        <v>0</v>
      </c>
      <c r="G127" s="1">
        <v>121719.61</v>
      </c>
      <c r="H127" s="1">
        <v>362378.1</v>
      </c>
      <c r="I127" s="7">
        <f t="shared" si="2"/>
        <v>471091.52999999997</v>
      </c>
    </row>
    <row r="128" spans="1:9" outlineLevel="2" x14ac:dyDescent="0.3">
      <c r="A128">
        <v>160</v>
      </c>
      <c r="B128" t="s">
        <v>29</v>
      </c>
      <c r="D128" s="2">
        <v>1000</v>
      </c>
      <c r="E128" s="1">
        <v>276526.11</v>
      </c>
      <c r="F128">
        <v>0</v>
      </c>
      <c r="G128" s="1">
        <v>142903.49</v>
      </c>
      <c r="H128" s="1">
        <v>419429.6</v>
      </c>
      <c r="I128" s="7">
        <f t="shared" si="2"/>
        <v>545258.48</v>
      </c>
    </row>
    <row r="129" spans="1:9" outlineLevel="1" x14ac:dyDescent="0.3">
      <c r="A129" s="3" t="s">
        <v>148</v>
      </c>
      <c r="E129" s="8">
        <f>SUBTOTAL(9,E123:E128)</f>
        <v>1255246.33</v>
      </c>
      <c r="F129" s="9">
        <f>SUBTOTAL(9,F123:F128)</f>
        <v>0</v>
      </c>
      <c r="G129" s="8">
        <f>SUBTOTAL(9,G123:G128)</f>
        <v>639558.02</v>
      </c>
      <c r="H129" s="8">
        <f>SUBTOTAL(9,H123:H128)</f>
        <v>1894804.35</v>
      </c>
      <c r="I129" s="10">
        <f>SUBTOTAL(9,I123:I128)</f>
        <v>2463245.6550000003</v>
      </c>
    </row>
    <row r="130" spans="1:9" outlineLevel="1" x14ac:dyDescent="0.3">
      <c r="A130" s="3"/>
      <c r="E130" s="1"/>
      <c r="G130" s="1"/>
      <c r="H130" s="1"/>
      <c r="I130" s="7"/>
    </row>
    <row r="131" spans="1:9" outlineLevel="1" x14ac:dyDescent="0.3">
      <c r="A131" s="3"/>
      <c r="E131" s="1"/>
      <c r="G131" s="1"/>
      <c r="H131" s="1"/>
      <c r="I131" s="7"/>
    </row>
    <row r="132" spans="1:9" outlineLevel="2" x14ac:dyDescent="0.3">
      <c r="A132">
        <v>165</v>
      </c>
      <c r="B132" t="s">
        <v>30</v>
      </c>
      <c r="D132" s="2">
        <v>1000</v>
      </c>
      <c r="E132" s="1">
        <v>182635.8</v>
      </c>
      <c r="F132">
        <v>0</v>
      </c>
      <c r="G132" s="1">
        <v>84737.22</v>
      </c>
      <c r="H132" s="1">
        <v>267373.02</v>
      </c>
      <c r="I132" s="7">
        <f t="shared" si="2"/>
        <v>347584.92600000004</v>
      </c>
    </row>
    <row r="133" spans="1:9" outlineLevel="2" x14ac:dyDescent="0.3">
      <c r="A133">
        <v>165</v>
      </c>
      <c r="B133" t="s">
        <v>30</v>
      </c>
      <c r="D133" s="2">
        <v>2000</v>
      </c>
      <c r="E133" s="1">
        <v>414552.03</v>
      </c>
      <c r="F133">
        <v>0</v>
      </c>
      <c r="G133" s="1">
        <v>199776.63</v>
      </c>
      <c r="H133" s="1">
        <v>614328.66</v>
      </c>
      <c r="I133" s="7">
        <f t="shared" si="2"/>
        <v>798627.25800000003</v>
      </c>
    </row>
    <row r="134" spans="1:9" outlineLevel="1" x14ac:dyDescent="0.3">
      <c r="A134" s="3" t="s">
        <v>149</v>
      </c>
      <c r="E134" s="8">
        <f>SUBTOTAL(9,E132:E133)</f>
        <v>597187.83000000007</v>
      </c>
      <c r="F134" s="9">
        <f>SUBTOTAL(9,F132:F133)</f>
        <v>0</v>
      </c>
      <c r="G134" s="8">
        <f>SUBTOTAL(9,G132:G133)</f>
        <v>284513.84999999998</v>
      </c>
      <c r="H134" s="8">
        <f>SUBTOTAL(9,H132:H133)</f>
        <v>881701.68</v>
      </c>
      <c r="I134" s="10">
        <f>SUBTOTAL(9,I132:I133)</f>
        <v>1146212.1840000001</v>
      </c>
    </row>
    <row r="135" spans="1:9" outlineLevel="1" x14ac:dyDescent="0.3">
      <c r="A135" s="3"/>
      <c r="E135" s="1"/>
      <c r="G135" s="1"/>
      <c r="H135" s="1"/>
      <c r="I135" s="7"/>
    </row>
    <row r="136" spans="1:9" outlineLevel="1" x14ac:dyDescent="0.3">
      <c r="A136" s="3"/>
      <c r="E136" s="1"/>
      <c r="G136" s="1"/>
      <c r="H136" s="1"/>
      <c r="I136" s="7"/>
    </row>
    <row r="137" spans="1:9" outlineLevel="2" x14ac:dyDescent="0.3">
      <c r="A137">
        <v>251</v>
      </c>
      <c r="B137" t="s">
        <v>31</v>
      </c>
      <c r="D137" s="2">
        <v>1000</v>
      </c>
      <c r="E137" s="1">
        <v>116324.18</v>
      </c>
      <c r="F137">
        <v>0</v>
      </c>
      <c r="G137" s="1">
        <v>54744.59</v>
      </c>
      <c r="H137" s="1">
        <v>171068.77</v>
      </c>
      <c r="I137" s="7">
        <f t="shared" si="2"/>
        <v>222389.40099999998</v>
      </c>
    </row>
    <row r="138" spans="1:9" outlineLevel="1" x14ac:dyDescent="0.3">
      <c r="A138" s="3" t="s">
        <v>150</v>
      </c>
      <c r="E138" s="8">
        <f>SUBTOTAL(9,E137:E137)</f>
        <v>116324.18</v>
      </c>
      <c r="F138" s="9">
        <f>SUBTOTAL(9,F137:F137)</f>
        <v>0</v>
      </c>
      <c r="G138" s="8">
        <f>SUBTOTAL(9,G137:G137)</f>
        <v>54744.59</v>
      </c>
      <c r="H138" s="8">
        <f>SUBTOTAL(9,H137:H137)</f>
        <v>171068.77</v>
      </c>
      <c r="I138" s="10">
        <f>SUBTOTAL(9,I137:I137)</f>
        <v>222389.40099999998</v>
      </c>
    </row>
    <row r="139" spans="1:9" outlineLevel="1" x14ac:dyDescent="0.3">
      <c r="A139" s="3"/>
      <c r="E139" s="1"/>
      <c r="G139" s="1"/>
      <c r="H139" s="1"/>
      <c r="I139" s="7"/>
    </row>
    <row r="140" spans="1:9" outlineLevel="1" x14ac:dyDescent="0.3">
      <c r="A140" s="3"/>
      <c r="E140" s="1"/>
      <c r="G140" s="1"/>
      <c r="H140" s="1"/>
      <c r="I140" s="7"/>
    </row>
    <row r="141" spans="1:9" outlineLevel="2" x14ac:dyDescent="0.3">
      <c r="A141">
        <v>252</v>
      </c>
      <c r="B141" t="s">
        <v>32</v>
      </c>
      <c r="D141" s="2">
        <v>1000</v>
      </c>
      <c r="E141" s="1">
        <v>175117.28</v>
      </c>
      <c r="F141">
        <v>0</v>
      </c>
      <c r="G141" s="1">
        <v>88045.35</v>
      </c>
      <c r="H141" s="1">
        <v>263162.63</v>
      </c>
      <c r="I141" s="7">
        <f t="shared" si="2"/>
        <v>342111.41899999999</v>
      </c>
    </row>
    <row r="142" spans="1:9" outlineLevel="2" x14ac:dyDescent="0.3">
      <c r="A142">
        <v>252</v>
      </c>
      <c r="B142" t="s">
        <v>32</v>
      </c>
      <c r="D142" s="2">
        <v>2000</v>
      </c>
      <c r="E142" s="1">
        <v>37221.64</v>
      </c>
      <c r="F142">
        <v>0</v>
      </c>
      <c r="G142" s="1">
        <v>18364.91</v>
      </c>
      <c r="H142" s="1">
        <v>55586.55</v>
      </c>
      <c r="I142" s="7">
        <f t="shared" si="2"/>
        <v>72262.514999999999</v>
      </c>
    </row>
    <row r="143" spans="1:9" outlineLevel="1" x14ac:dyDescent="0.3">
      <c r="A143" s="3" t="s">
        <v>151</v>
      </c>
      <c r="E143" s="8">
        <f>SUBTOTAL(9,E141:E142)</f>
        <v>212338.91999999998</v>
      </c>
      <c r="F143" s="9">
        <f>SUBTOTAL(9,F141:F142)</f>
        <v>0</v>
      </c>
      <c r="G143" s="8">
        <f>SUBTOTAL(9,G141:G142)</f>
        <v>106410.26000000001</v>
      </c>
      <c r="H143" s="8">
        <f>SUBTOTAL(9,H141:H142)</f>
        <v>318749.18</v>
      </c>
      <c r="I143" s="10">
        <f>SUBTOTAL(9,I141:I142)</f>
        <v>414373.93400000001</v>
      </c>
    </row>
    <row r="144" spans="1:9" outlineLevel="1" x14ac:dyDescent="0.3">
      <c r="A144" s="3"/>
      <c r="E144" s="1"/>
      <c r="G144" s="1"/>
      <c r="H144" s="1"/>
      <c r="I144" s="7"/>
    </row>
    <row r="145" spans="1:9" outlineLevel="1" x14ac:dyDescent="0.3">
      <c r="A145" s="3"/>
      <c r="E145" s="1"/>
      <c r="G145" s="1"/>
      <c r="H145" s="1"/>
      <c r="I145" s="7"/>
    </row>
    <row r="146" spans="1:9" outlineLevel="2" x14ac:dyDescent="0.3">
      <c r="A146">
        <v>254</v>
      </c>
      <c r="B146" t="s">
        <v>33</v>
      </c>
      <c r="D146" s="2">
        <v>1000</v>
      </c>
      <c r="E146" s="1">
        <v>121402.39</v>
      </c>
      <c r="F146">
        <v>0</v>
      </c>
      <c r="G146" s="1">
        <v>46456.76</v>
      </c>
      <c r="H146" s="1">
        <v>167859.15</v>
      </c>
      <c r="I146" s="7">
        <f t="shared" si="2"/>
        <v>218216.89499999999</v>
      </c>
    </row>
    <row r="147" spans="1:9" outlineLevel="1" x14ac:dyDescent="0.3">
      <c r="A147" s="3" t="s">
        <v>152</v>
      </c>
      <c r="E147" s="8">
        <f>SUBTOTAL(9,E146:E146)</f>
        <v>121402.39</v>
      </c>
      <c r="F147" s="9">
        <f>SUBTOTAL(9,F146:F146)</f>
        <v>0</v>
      </c>
      <c r="G147" s="8">
        <f>SUBTOTAL(9,G146:G146)</f>
        <v>46456.76</v>
      </c>
      <c r="H147" s="8">
        <f>SUBTOTAL(9,H146:H146)</f>
        <v>167859.15</v>
      </c>
      <c r="I147" s="10">
        <f>SUBTOTAL(9,I146:I146)</f>
        <v>218216.89499999999</v>
      </c>
    </row>
    <row r="148" spans="1:9" outlineLevel="1" x14ac:dyDescent="0.3">
      <c r="A148" s="3"/>
      <c r="E148" s="1"/>
      <c r="G148" s="1"/>
      <c r="H148" s="1"/>
      <c r="I148" s="7"/>
    </row>
    <row r="149" spans="1:9" outlineLevel="1" x14ac:dyDescent="0.3">
      <c r="A149" s="3"/>
      <c r="E149" s="1"/>
      <c r="G149" s="1"/>
      <c r="H149" s="1"/>
      <c r="I149" s="7"/>
    </row>
    <row r="150" spans="1:9" outlineLevel="2" x14ac:dyDescent="0.3">
      <c r="A150">
        <v>255</v>
      </c>
      <c r="B150" t="s">
        <v>34</v>
      </c>
      <c r="D150" s="2">
        <v>1000</v>
      </c>
      <c r="E150" s="1">
        <v>213206.03</v>
      </c>
      <c r="F150">
        <v>0</v>
      </c>
      <c r="G150" s="1">
        <v>101419.19</v>
      </c>
      <c r="H150" s="1">
        <v>314625.21999999997</v>
      </c>
      <c r="I150" s="7">
        <f t="shared" si="2"/>
        <v>409012.78599999996</v>
      </c>
    </row>
    <row r="151" spans="1:9" outlineLevel="1" x14ac:dyDescent="0.3">
      <c r="A151" s="3" t="s">
        <v>153</v>
      </c>
      <c r="E151" s="8">
        <f>SUBTOTAL(9,E150:E150)</f>
        <v>213206.03</v>
      </c>
      <c r="F151" s="9">
        <f>SUBTOTAL(9,F150:F150)</f>
        <v>0</v>
      </c>
      <c r="G151" s="8">
        <f>SUBTOTAL(9,G150:G150)</f>
        <v>101419.19</v>
      </c>
      <c r="H151" s="8">
        <f>SUBTOTAL(9,H150:H150)</f>
        <v>314625.21999999997</v>
      </c>
      <c r="I151" s="10">
        <f>SUBTOTAL(9,I150:I150)</f>
        <v>409012.78599999996</v>
      </c>
    </row>
    <row r="152" spans="1:9" outlineLevel="1" x14ac:dyDescent="0.3">
      <c r="A152" s="3"/>
      <c r="E152" s="1"/>
      <c r="G152" s="1"/>
      <c r="H152" s="1"/>
      <c r="I152" s="7"/>
    </row>
    <row r="153" spans="1:9" outlineLevel="1" x14ac:dyDescent="0.3">
      <c r="A153" s="3"/>
      <c r="E153" s="1"/>
      <c r="G153" s="1"/>
      <c r="H153" s="1"/>
      <c r="I153" s="7"/>
    </row>
    <row r="154" spans="1:9" outlineLevel="2" x14ac:dyDescent="0.3">
      <c r="A154">
        <v>261</v>
      </c>
      <c r="B154" t="s">
        <v>35</v>
      </c>
      <c r="D154" s="2">
        <v>1000</v>
      </c>
      <c r="E154" s="1">
        <v>18850.86</v>
      </c>
      <c r="F154">
        <v>0</v>
      </c>
      <c r="G154" s="1">
        <v>8327.59</v>
      </c>
      <c r="H154" s="1">
        <v>27178.45</v>
      </c>
      <c r="I154" s="7">
        <f t="shared" si="2"/>
        <v>35331.985000000001</v>
      </c>
    </row>
    <row r="155" spans="1:9" outlineLevel="2" x14ac:dyDescent="0.3">
      <c r="A155">
        <v>261</v>
      </c>
      <c r="B155" t="s">
        <v>35</v>
      </c>
      <c r="D155" s="2">
        <v>2000</v>
      </c>
      <c r="E155" s="1">
        <v>95191.63</v>
      </c>
      <c r="F155">
        <v>0</v>
      </c>
      <c r="G155" s="1">
        <v>43775.14</v>
      </c>
      <c r="H155" s="1">
        <v>138966.76999999999</v>
      </c>
      <c r="I155" s="7">
        <f t="shared" si="2"/>
        <v>180656.80100000001</v>
      </c>
    </row>
    <row r="156" spans="1:9" outlineLevel="2" x14ac:dyDescent="0.3">
      <c r="A156">
        <v>261</v>
      </c>
      <c r="B156" t="s">
        <v>35</v>
      </c>
      <c r="D156" s="2">
        <v>3000</v>
      </c>
      <c r="E156" s="1">
        <v>7374.99</v>
      </c>
      <c r="F156">
        <v>0</v>
      </c>
      <c r="G156" s="1">
        <v>3679.84</v>
      </c>
      <c r="H156" s="1">
        <v>11054.83</v>
      </c>
      <c r="I156" s="7">
        <f t="shared" si="2"/>
        <v>14371.279</v>
      </c>
    </row>
    <row r="157" spans="1:9" outlineLevel="1" x14ac:dyDescent="0.3">
      <c r="A157" s="3" t="s">
        <v>154</v>
      </c>
      <c r="E157" s="8">
        <f>SUBTOTAL(9,E154:E156)</f>
        <v>121417.48000000001</v>
      </c>
      <c r="F157" s="9">
        <f>SUBTOTAL(9,F154:F156)</f>
        <v>0</v>
      </c>
      <c r="G157" s="8">
        <f>SUBTOTAL(9,G154:G156)</f>
        <v>55782.569999999992</v>
      </c>
      <c r="H157" s="8">
        <f>SUBTOTAL(9,H154:H156)</f>
        <v>177200.05</v>
      </c>
      <c r="I157" s="10">
        <f>SUBTOTAL(9,I154:I156)</f>
        <v>230360.06500000003</v>
      </c>
    </row>
    <row r="158" spans="1:9" outlineLevel="1" x14ac:dyDescent="0.3">
      <c r="A158" s="3"/>
      <c r="E158" s="1"/>
      <c r="G158" s="1"/>
      <c r="H158" s="1"/>
      <c r="I158" s="7"/>
    </row>
    <row r="159" spans="1:9" outlineLevel="1" x14ac:dyDescent="0.3">
      <c r="A159" s="3"/>
      <c r="E159" s="1"/>
      <c r="G159" s="1"/>
      <c r="H159" s="1"/>
      <c r="I159" s="7"/>
    </row>
    <row r="160" spans="1:9" outlineLevel="2" x14ac:dyDescent="0.3">
      <c r="A160">
        <v>262</v>
      </c>
      <c r="B160" t="s">
        <v>36</v>
      </c>
      <c r="D160" s="2">
        <v>1000</v>
      </c>
      <c r="E160" s="1">
        <v>88716.65</v>
      </c>
      <c r="F160">
        <v>0</v>
      </c>
      <c r="G160" s="1">
        <v>50399.66</v>
      </c>
      <c r="H160" s="1">
        <v>139116.31</v>
      </c>
      <c r="I160" s="7">
        <f t="shared" si="2"/>
        <v>180851.20300000001</v>
      </c>
    </row>
    <row r="161" spans="1:9" outlineLevel="1" x14ac:dyDescent="0.3">
      <c r="A161" s="3" t="s">
        <v>155</v>
      </c>
      <c r="E161" s="8">
        <f>SUBTOTAL(9,E160:E160)</f>
        <v>88716.65</v>
      </c>
      <c r="F161" s="9">
        <f>SUBTOTAL(9,F160:F160)</f>
        <v>0</v>
      </c>
      <c r="G161" s="8">
        <f>SUBTOTAL(9,G160:G160)</f>
        <v>50399.66</v>
      </c>
      <c r="H161" s="8">
        <f>SUBTOTAL(9,H160:H160)</f>
        <v>139116.31</v>
      </c>
      <c r="I161" s="10">
        <f>SUBTOTAL(9,I160:I160)</f>
        <v>180851.20300000001</v>
      </c>
    </row>
    <row r="162" spans="1:9" outlineLevel="1" x14ac:dyDescent="0.3">
      <c r="A162" s="3"/>
      <c r="E162" s="1"/>
      <c r="G162" s="1"/>
      <c r="H162" s="1"/>
      <c r="I162" s="7"/>
    </row>
    <row r="163" spans="1:9" outlineLevel="1" x14ac:dyDescent="0.3">
      <c r="A163" s="3"/>
      <c r="E163" s="1"/>
      <c r="G163" s="1"/>
      <c r="H163" s="1"/>
      <c r="I163" s="7"/>
    </row>
    <row r="164" spans="1:9" outlineLevel="2" x14ac:dyDescent="0.3">
      <c r="A164">
        <v>263</v>
      </c>
      <c r="B164" t="s">
        <v>37</v>
      </c>
      <c r="D164" s="2">
        <v>1000</v>
      </c>
      <c r="E164" s="1">
        <v>138048.24</v>
      </c>
      <c r="F164">
        <v>0</v>
      </c>
      <c r="G164" s="1">
        <v>67240.210000000006</v>
      </c>
      <c r="H164" s="1">
        <v>205288.45</v>
      </c>
      <c r="I164" s="7">
        <f t="shared" si="2"/>
        <v>266874.98500000004</v>
      </c>
    </row>
    <row r="165" spans="1:9" outlineLevel="1" x14ac:dyDescent="0.3">
      <c r="A165" s="3" t="s">
        <v>156</v>
      </c>
      <c r="E165" s="8">
        <f>SUBTOTAL(9,E164:E164)</f>
        <v>138048.24</v>
      </c>
      <c r="F165" s="9">
        <f>SUBTOTAL(9,F164:F164)</f>
        <v>0</v>
      </c>
      <c r="G165" s="8">
        <f>SUBTOTAL(9,G164:G164)</f>
        <v>67240.210000000006</v>
      </c>
      <c r="H165" s="8">
        <f>SUBTOTAL(9,H164:H164)</f>
        <v>205288.45</v>
      </c>
      <c r="I165" s="10">
        <f>SUBTOTAL(9,I164:I164)</f>
        <v>266874.98500000004</v>
      </c>
    </row>
    <row r="166" spans="1:9" outlineLevel="1" x14ac:dyDescent="0.3">
      <c r="A166" s="3"/>
      <c r="E166" s="1"/>
      <c r="G166" s="1"/>
      <c r="H166" s="1"/>
      <c r="I166" s="7"/>
    </row>
    <row r="167" spans="1:9" outlineLevel="1" x14ac:dyDescent="0.3">
      <c r="A167" s="3"/>
      <c r="E167" s="1"/>
      <c r="G167" s="1"/>
      <c r="H167" s="1"/>
      <c r="I167" s="7"/>
    </row>
    <row r="168" spans="1:9" outlineLevel="2" x14ac:dyDescent="0.3">
      <c r="A168">
        <v>264</v>
      </c>
      <c r="B168" t="s">
        <v>38</v>
      </c>
      <c r="D168" s="2">
        <v>1000</v>
      </c>
      <c r="E168" s="1">
        <v>575159.18000000005</v>
      </c>
      <c r="F168">
        <v>0</v>
      </c>
      <c r="G168" s="1">
        <v>244786.2</v>
      </c>
      <c r="H168" s="1">
        <v>819945.38</v>
      </c>
      <c r="I168" s="7">
        <f t="shared" si="2"/>
        <v>1065928.9939999999</v>
      </c>
    </row>
    <row r="169" spans="1:9" outlineLevel="1" x14ac:dyDescent="0.3">
      <c r="A169" s="3" t="s">
        <v>157</v>
      </c>
      <c r="E169" s="8">
        <f>SUBTOTAL(9,E168:E168)</f>
        <v>575159.18000000005</v>
      </c>
      <c r="F169" s="9">
        <f>SUBTOTAL(9,F168:F168)</f>
        <v>0</v>
      </c>
      <c r="G169" s="8">
        <f>SUBTOTAL(9,G168:G168)</f>
        <v>244786.2</v>
      </c>
      <c r="H169" s="8">
        <f>SUBTOTAL(9,H168:H168)</f>
        <v>819945.38</v>
      </c>
      <c r="I169" s="10">
        <f>SUBTOTAL(9,I168:I168)</f>
        <v>1065928.9939999999</v>
      </c>
    </row>
    <row r="170" spans="1:9" outlineLevel="1" x14ac:dyDescent="0.3">
      <c r="A170" s="3"/>
      <c r="E170" s="1"/>
      <c r="G170" s="1"/>
      <c r="H170" s="1"/>
      <c r="I170" s="7"/>
    </row>
    <row r="171" spans="1:9" outlineLevel="1" x14ac:dyDescent="0.3">
      <c r="A171" s="3"/>
      <c r="E171" s="1"/>
      <c r="G171" s="1"/>
      <c r="H171" s="1"/>
      <c r="I171" s="7"/>
    </row>
    <row r="172" spans="1:9" outlineLevel="2" x14ac:dyDescent="0.3">
      <c r="A172">
        <v>265</v>
      </c>
      <c r="B172" t="s">
        <v>39</v>
      </c>
      <c r="D172" s="2">
        <v>1000</v>
      </c>
      <c r="E172" s="1">
        <v>55098.76</v>
      </c>
      <c r="F172">
        <v>0</v>
      </c>
      <c r="G172" s="1">
        <v>27876.31</v>
      </c>
      <c r="H172" s="1">
        <v>82975.070000000007</v>
      </c>
      <c r="I172" s="7">
        <f t="shared" si="2"/>
        <v>107867.59100000001</v>
      </c>
    </row>
    <row r="173" spans="1:9" outlineLevel="2" x14ac:dyDescent="0.3">
      <c r="A173">
        <v>265</v>
      </c>
      <c r="B173" t="s">
        <v>39</v>
      </c>
      <c r="D173" s="2">
        <v>2000</v>
      </c>
      <c r="E173" s="1">
        <v>19000.310000000001</v>
      </c>
      <c r="F173">
        <v>0</v>
      </c>
      <c r="G173" s="1">
        <v>9703.3799999999992</v>
      </c>
      <c r="H173" s="1">
        <v>28703.69</v>
      </c>
      <c r="I173" s="7">
        <f t="shared" si="2"/>
        <v>37314.796999999999</v>
      </c>
    </row>
    <row r="174" spans="1:9" outlineLevel="2" x14ac:dyDescent="0.3">
      <c r="A174">
        <v>265</v>
      </c>
      <c r="B174" t="s">
        <v>39</v>
      </c>
      <c r="D174" s="2">
        <v>3000</v>
      </c>
      <c r="E174" s="1">
        <v>14139.25</v>
      </c>
      <c r="F174">
        <v>0</v>
      </c>
      <c r="G174" s="1">
        <v>5879.17</v>
      </c>
      <c r="H174" s="1">
        <v>20018.419999999998</v>
      </c>
      <c r="I174" s="7">
        <f t="shared" si="2"/>
        <v>26023.946</v>
      </c>
    </row>
    <row r="175" spans="1:9" outlineLevel="1" x14ac:dyDescent="0.3">
      <c r="A175" s="3" t="s">
        <v>158</v>
      </c>
      <c r="E175" s="8">
        <f>SUBTOTAL(9,E172:E174)</f>
        <v>88238.32</v>
      </c>
      <c r="F175" s="9">
        <f>SUBTOTAL(9,F172:F174)</f>
        <v>0</v>
      </c>
      <c r="G175" s="8">
        <f>SUBTOTAL(9,G172:G174)</f>
        <v>43458.86</v>
      </c>
      <c r="H175" s="8">
        <f>SUBTOTAL(9,H172:H174)</f>
        <v>131697.18</v>
      </c>
      <c r="I175" s="10">
        <f>SUBTOTAL(9,I172:I174)</f>
        <v>171206.334</v>
      </c>
    </row>
    <row r="176" spans="1:9" outlineLevel="1" x14ac:dyDescent="0.3">
      <c r="A176" s="3"/>
      <c r="E176" s="1"/>
      <c r="G176" s="1"/>
      <c r="H176" s="1"/>
      <c r="I176" s="7"/>
    </row>
    <row r="177" spans="1:9" outlineLevel="1" x14ac:dyDescent="0.3">
      <c r="A177" s="3"/>
      <c r="E177" s="1"/>
      <c r="G177" s="1"/>
      <c r="H177" s="1"/>
      <c r="I177" s="7"/>
    </row>
    <row r="178" spans="1:9" outlineLevel="2" x14ac:dyDescent="0.3">
      <c r="A178">
        <v>267</v>
      </c>
      <c r="B178" t="s">
        <v>40</v>
      </c>
      <c r="D178" s="2">
        <v>3000</v>
      </c>
      <c r="E178" s="1">
        <v>70393.14</v>
      </c>
      <c r="F178">
        <v>0</v>
      </c>
      <c r="G178" s="1">
        <v>32210.84</v>
      </c>
      <c r="H178" s="1">
        <v>102603.98</v>
      </c>
      <c r="I178" s="7">
        <f t="shared" si="2"/>
        <v>133385.174</v>
      </c>
    </row>
    <row r="179" spans="1:9" outlineLevel="2" x14ac:dyDescent="0.3">
      <c r="A179">
        <v>267</v>
      </c>
      <c r="B179" t="s">
        <v>40</v>
      </c>
      <c r="D179" s="2">
        <v>2000</v>
      </c>
      <c r="E179" s="1">
        <v>38151.919999999998</v>
      </c>
      <c r="F179">
        <v>0</v>
      </c>
      <c r="G179" s="1">
        <v>18349.75</v>
      </c>
      <c r="H179" s="1">
        <v>56501.67</v>
      </c>
      <c r="I179" s="7">
        <f t="shared" si="2"/>
        <v>73452.171000000002</v>
      </c>
    </row>
    <row r="180" spans="1:9" outlineLevel="2" x14ac:dyDescent="0.3">
      <c r="A180">
        <v>267</v>
      </c>
      <c r="B180" t="s">
        <v>40</v>
      </c>
      <c r="D180" s="2">
        <v>1000</v>
      </c>
      <c r="E180" s="1">
        <v>19311.64</v>
      </c>
      <c r="F180">
        <v>0</v>
      </c>
      <c r="G180" s="1">
        <v>10645.95</v>
      </c>
      <c r="H180" s="1">
        <v>29957.59</v>
      </c>
      <c r="I180" s="7">
        <f t="shared" si="2"/>
        <v>38944.866999999998</v>
      </c>
    </row>
    <row r="181" spans="1:9" outlineLevel="1" x14ac:dyDescent="0.3">
      <c r="A181" s="3" t="s">
        <v>159</v>
      </c>
      <c r="E181" s="8">
        <f>SUBTOTAL(9,E178:E180)</f>
        <v>127856.7</v>
      </c>
      <c r="F181" s="9">
        <f>SUBTOTAL(9,F178:F180)</f>
        <v>0</v>
      </c>
      <c r="G181" s="8">
        <f>SUBTOTAL(9,G178:G180)</f>
        <v>61206.539999999994</v>
      </c>
      <c r="H181" s="8">
        <f>SUBTOTAL(9,H178:H180)</f>
        <v>189063.24</v>
      </c>
      <c r="I181" s="10">
        <f>SUBTOTAL(9,I178:I180)</f>
        <v>245782.212</v>
      </c>
    </row>
    <row r="182" spans="1:9" outlineLevel="1" x14ac:dyDescent="0.3">
      <c r="A182" s="3"/>
      <c r="E182" s="1"/>
      <c r="G182" s="1"/>
      <c r="H182" s="1"/>
      <c r="I182" s="7"/>
    </row>
    <row r="183" spans="1:9" outlineLevel="1" x14ac:dyDescent="0.3">
      <c r="A183" s="3"/>
      <c r="E183" s="1"/>
      <c r="G183" s="1"/>
      <c r="H183" s="1"/>
      <c r="I183" s="7"/>
    </row>
    <row r="184" spans="1:9" outlineLevel="2" x14ac:dyDescent="0.3">
      <c r="A184">
        <v>273</v>
      </c>
      <c r="B184" t="s">
        <v>41</v>
      </c>
      <c r="D184" s="2">
        <v>1000</v>
      </c>
      <c r="E184" s="1">
        <v>186834.79</v>
      </c>
      <c r="F184">
        <v>0</v>
      </c>
      <c r="G184" s="1">
        <v>87035.35</v>
      </c>
      <c r="H184" s="1">
        <v>273870.14</v>
      </c>
      <c r="I184" s="7">
        <f t="shared" ref="I184:I256" si="3">+H184*130%</f>
        <v>356031.18200000003</v>
      </c>
    </row>
    <row r="185" spans="1:9" outlineLevel="2" x14ac:dyDescent="0.3">
      <c r="A185">
        <v>273</v>
      </c>
      <c r="B185" t="s">
        <v>41</v>
      </c>
      <c r="D185" s="2">
        <v>2000</v>
      </c>
      <c r="E185" s="1">
        <v>325515.03000000003</v>
      </c>
      <c r="F185">
        <v>0</v>
      </c>
      <c r="G185" s="1">
        <v>164421.85</v>
      </c>
      <c r="H185" s="1">
        <v>489936.88</v>
      </c>
      <c r="I185" s="7">
        <f t="shared" si="3"/>
        <v>636917.94400000002</v>
      </c>
    </row>
    <row r="186" spans="1:9" outlineLevel="1" x14ac:dyDescent="0.3">
      <c r="A186" s="3" t="s">
        <v>160</v>
      </c>
      <c r="E186" s="8">
        <f>SUBTOTAL(9,E184:E185)</f>
        <v>512349.82000000007</v>
      </c>
      <c r="F186" s="9">
        <f>SUBTOTAL(9,F184:F185)</f>
        <v>0</v>
      </c>
      <c r="G186" s="8">
        <f>SUBTOTAL(9,G184:G185)</f>
        <v>251457.2</v>
      </c>
      <c r="H186" s="8">
        <f>SUBTOTAL(9,H184:H185)</f>
        <v>763807.02</v>
      </c>
      <c r="I186" s="10">
        <f>SUBTOTAL(9,I184:I185)</f>
        <v>992949.12600000005</v>
      </c>
    </row>
    <row r="187" spans="1:9" outlineLevel="1" x14ac:dyDescent="0.3">
      <c r="A187" s="3"/>
      <c r="E187" s="1"/>
      <c r="G187" s="1"/>
      <c r="H187" s="1"/>
      <c r="I187" s="7"/>
    </row>
    <row r="188" spans="1:9" outlineLevel="1" x14ac:dyDescent="0.3">
      <c r="A188" s="3"/>
      <c r="E188" s="1"/>
      <c r="G188" s="1"/>
      <c r="H188" s="1"/>
      <c r="I188" s="7"/>
    </row>
    <row r="189" spans="1:9" outlineLevel="2" x14ac:dyDescent="0.3">
      <c r="A189">
        <v>276</v>
      </c>
      <c r="B189" t="s">
        <v>42</v>
      </c>
      <c r="D189" s="2">
        <v>1000</v>
      </c>
      <c r="E189" s="1">
        <v>1565970.83</v>
      </c>
      <c r="F189">
        <v>0</v>
      </c>
      <c r="G189" s="1">
        <v>764252.59</v>
      </c>
      <c r="H189" s="1">
        <v>2330223.42</v>
      </c>
      <c r="I189" s="7">
        <f t="shared" si="3"/>
        <v>3029290.446</v>
      </c>
    </row>
    <row r="190" spans="1:9" outlineLevel="2" x14ac:dyDescent="0.3">
      <c r="A190">
        <v>276</v>
      </c>
      <c r="B190" t="s">
        <v>42</v>
      </c>
      <c r="D190" s="2">
        <v>3000</v>
      </c>
      <c r="E190" s="1">
        <v>219659</v>
      </c>
      <c r="F190">
        <v>0</v>
      </c>
      <c r="G190" s="1">
        <v>110770.75</v>
      </c>
      <c r="H190" s="1">
        <v>330429.75</v>
      </c>
      <c r="I190" s="7">
        <f t="shared" si="3"/>
        <v>429558.67499999999</v>
      </c>
    </row>
    <row r="191" spans="1:9" outlineLevel="2" x14ac:dyDescent="0.3">
      <c r="A191">
        <v>276</v>
      </c>
      <c r="B191" t="s">
        <v>42</v>
      </c>
      <c r="D191" s="2">
        <v>4000</v>
      </c>
      <c r="E191" s="1">
        <v>6471919.4900000002</v>
      </c>
      <c r="F191">
        <v>0</v>
      </c>
      <c r="G191" s="1">
        <v>3271306.77</v>
      </c>
      <c r="H191" s="1">
        <v>9743226.2599999998</v>
      </c>
      <c r="I191" s="7">
        <f t="shared" si="3"/>
        <v>12666194.138</v>
      </c>
    </row>
    <row r="192" spans="1:9" outlineLevel="2" x14ac:dyDescent="0.3">
      <c r="A192">
        <v>276</v>
      </c>
      <c r="B192" t="s">
        <v>42</v>
      </c>
      <c r="D192" s="2">
        <v>6000</v>
      </c>
      <c r="E192" s="1">
        <v>29925.49</v>
      </c>
      <c r="F192">
        <v>0</v>
      </c>
      <c r="G192" s="1">
        <v>16053.89</v>
      </c>
      <c r="H192" s="1">
        <v>45979.38</v>
      </c>
      <c r="I192" s="7">
        <f t="shared" si="3"/>
        <v>59773.193999999996</v>
      </c>
    </row>
    <row r="193" spans="1:9" outlineLevel="2" x14ac:dyDescent="0.3">
      <c r="A193">
        <v>276</v>
      </c>
      <c r="B193" t="s">
        <v>42</v>
      </c>
      <c r="D193" s="2">
        <v>7000</v>
      </c>
      <c r="E193" s="1">
        <v>40590.050000000003</v>
      </c>
      <c r="F193">
        <v>0</v>
      </c>
      <c r="G193" s="1">
        <v>19993.64</v>
      </c>
      <c r="H193" s="1">
        <v>60583.69</v>
      </c>
      <c r="I193" s="7">
        <f t="shared" si="3"/>
        <v>78758.797000000006</v>
      </c>
    </row>
    <row r="194" spans="1:9" outlineLevel="1" x14ac:dyDescent="0.3">
      <c r="A194" s="3" t="s">
        <v>161</v>
      </c>
      <c r="E194" s="8">
        <f>SUBTOTAL(9,E189:E193)</f>
        <v>8328064.8600000003</v>
      </c>
      <c r="F194" s="9">
        <f>SUBTOTAL(9,F189:F193)</f>
        <v>0</v>
      </c>
      <c r="G194" s="8">
        <f>SUBTOTAL(9,G189:G193)</f>
        <v>4182377.64</v>
      </c>
      <c r="H194" s="8">
        <f>SUBTOTAL(9,H189:H193)</f>
        <v>12510442.5</v>
      </c>
      <c r="I194" s="10">
        <f>SUBTOTAL(9,I189:I193)</f>
        <v>16263575.25</v>
      </c>
    </row>
    <row r="195" spans="1:9" outlineLevel="1" x14ac:dyDescent="0.3">
      <c r="A195" s="3"/>
      <c r="E195" s="1"/>
      <c r="G195" s="1"/>
      <c r="H195" s="1"/>
      <c r="I195" s="7"/>
    </row>
    <row r="196" spans="1:9" outlineLevel="1" x14ac:dyDescent="0.3">
      <c r="A196" s="3"/>
      <c r="E196" s="1"/>
      <c r="G196" s="1"/>
      <c r="H196" s="1"/>
      <c r="I196" s="7"/>
    </row>
    <row r="197" spans="1:9" outlineLevel="2" x14ac:dyDescent="0.3">
      <c r="A197">
        <v>300</v>
      </c>
      <c r="B197" t="s">
        <v>43</v>
      </c>
      <c r="D197" s="2">
        <v>1000</v>
      </c>
      <c r="E197" s="1">
        <v>339744.66</v>
      </c>
      <c r="F197">
        <v>0</v>
      </c>
      <c r="G197" s="1">
        <v>181880.79</v>
      </c>
      <c r="H197" s="1">
        <v>521625.45</v>
      </c>
      <c r="I197" s="7">
        <f t="shared" si="3"/>
        <v>678113.08500000008</v>
      </c>
    </row>
    <row r="198" spans="1:9" outlineLevel="1" x14ac:dyDescent="0.3">
      <c r="A198" s="3" t="s">
        <v>162</v>
      </c>
      <c r="E198" s="8">
        <f>SUBTOTAL(9,E197:E197)</f>
        <v>339744.66</v>
      </c>
      <c r="F198" s="9">
        <f>SUBTOTAL(9,F197:F197)</f>
        <v>0</v>
      </c>
      <c r="G198" s="8">
        <f>SUBTOTAL(9,G197:G197)</f>
        <v>181880.79</v>
      </c>
      <c r="H198" s="8">
        <f>SUBTOTAL(9,H197:H197)</f>
        <v>521625.45</v>
      </c>
      <c r="I198" s="10">
        <f>SUBTOTAL(9,I197:I197)</f>
        <v>678113.08500000008</v>
      </c>
    </row>
    <row r="199" spans="1:9" outlineLevel="1" x14ac:dyDescent="0.3">
      <c r="A199" s="3"/>
      <c r="E199" s="1"/>
      <c r="G199" s="1"/>
      <c r="H199" s="1"/>
      <c r="I199" s="7"/>
    </row>
    <row r="200" spans="1:9" outlineLevel="1" x14ac:dyDescent="0.3">
      <c r="A200" s="3"/>
      <c r="E200" s="1"/>
      <c r="G200" s="1"/>
      <c r="H200" s="1"/>
      <c r="I200" s="7"/>
    </row>
    <row r="201" spans="1:9" outlineLevel="2" x14ac:dyDescent="0.3">
      <c r="A201">
        <v>301</v>
      </c>
      <c r="B201" t="s">
        <v>44</v>
      </c>
      <c r="D201" s="2">
        <v>1000</v>
      </c>
      <c r="E201" s="1">
        <v>434805.35</v>
      </c>
      <c r="F201">
        <v>0</v>
      </c>
      <c r="G201" s="1">
        <v>207754.29</v>
      </c>
      <c r="H201" s="1">
        <v>642559.64</v>
      </c>
      <c r="I201" s="7">
        <f t="shared" si="3"/>
        <v>835327.53200000001</v>
      </c>
    </row>
    <row r="202" spans="1:9" outlineLevel="2" x14ac:dyDescent="0.3">
      <c r="A202">
        <v>301</v>
      </c>
      <c r="B202" t="s">
        <v>44</v>
      </c>
      <c r="D202" s="2" t="s">
        <v>45</v>
      </c>
      <c r="E202" s="1">
        <v>5997.61</v>
      </c>
      <c r="F202">
        <v>0</v>
      </c>
      <c r="G202" s="1">
        <v>3599.92</v>
      </c>
      <c r="H202" s="1">
        <v>9597.5300000000007</v>
      </c>
      <c r="I202" s="7">
        <f t="shared" si="3"/>
        <v>12476.789000000001</v>
      </c>
    </row>
    <row r="203" spans="1:9" outlineLevel="1" x14ac:dyDescent="0.3">
      <c r="A203" s="3" t="s">
        <v>163</v>
      </c>
      <c r="E203" s="8">
        <f>SUBTOTAL(9,E201:E202)</f>
        <v>440802.95999999996</v>
      </c>
      <c r="F203" s="9">
        <f>SUBTOTAL(9,F201:F202)</f>
        <v>0</v>
      </c>
      <c r="G203" s="8">
        <f>SUBTOTAL(9,G201:G202)</f>
        <v>211354.21000000002</v>
      </c>
      <c r="H203" s="8">
        <f>SUBTOTAL(9,H201:H202)</f>
        <v>652157.17000000004</v>
      </c>
      <c r="I203" s="10">
        <f>SUBTOTAL(9,I201:I202)</f>
        <v>847804.321</v>
      </c>
    </row>
    <row r="204" spans="1:9" outlineLevel="1" x14ac:dyDescent="0.3">
      <c r="A204" s="3"/>
      <c r="E204" s="1"/>
      <c r="G204" s="1"/>
      <c r="H204" s="1"/>
      <c r="I204" s="7"/>
    </row>
    <row r="205" spans="1:9" outlineLevel="1" x14ac:dyDescent="0.3">
      <c r="A205" s="3"/>
      <c r="E205" s="1"/>
      <c r="G205" s="1"/>
      <c r="H205" s="1"/>
      <c r="I205" s="7"/>
    </row>
    <row r="206" spans="1:9" outlineLevel="2" x14ac:dyDescent="0.3">
      <c r="A206">
        <v>302</v>
      </c>
      <c r="B206" t="s">
        <v>46</v>
      </c>
      <c r="D206" s="2">
        <v>1000</v>
      </c>
      <c r="E206" s="1">
        <v>509420.29</v>
      </c>
      <c r="F206">
        <v>0</v>
      </c>
      <c r="G206" s="1">
        <v>251015.7</v>
      </c>
      <c r="H206" s="1">
        <v>760435.99</v>
      </c>
      <c r="I206" s="7">
        <f t="shared" si="3"/>
        <v>988566.78700000001</v>
      </c>
    </row>
    <row r="207" spans="1:9" outlineLevel="2" x14ac:dyDescent="0.3">
      <c r="A207">
        <v>302</v>
      </c>
      <c r="B207" t="s">
        <v>46</v>
      </c>
      <c r="D207" s="2" t="s">
        <v>45</v>
      </c>
      <c r="E207" s="1">
        <v>5106.3999999999996</v>
      </c>
      <c r="F207">
        <v>0</v>
      </c>
      <c r="G207" s="1">
        <v>3138.54</v>
      </c>
      <c r="H207" s="1">
        <v>8244.94</v>
      </c>
      <c r="I207" s="7">
        <f t="shared" si="3"/>
        <v>10718.422</v>
      </c>
    </row>
    <row r="208" spans="1:9" outlineLevel="1" x14ac:dyDescent="0.3">
      <c r="A208" s="3" t="s">
        <v>164</v>
      </c>
      <c r="E208" s="8">
        <f>SUBTOTAL(9,E206:E207)</f>
        <v>514526.69</v>
      </c>
      <c r="F208" s="9">
        <f>SUBTOTAL(9,F206:F207)</f>
        <v>0</v>
      </c>
      <c r="G208" s="8">
        <f>SUBTOTAL(9,G206:G207)</f>
        <v>254154.24000000002</v>
      </c>
      <c r="H208" s="8">
        <f>SUBTOTAL(9,H206:H207)</f>
        <v>768680.92999999993</v>
      </c>
      <c r="I208" s="10">
        <f>SUBTOTAL(9,I206:I207)</f>
        <v>999285.20900000003</v>
      </c>
    </row>
    <row r="209" spans="1:9" outlineLevel="1" x14ac:dyDescent="0.3">
      <c r="A209" s="3"/>
      <c r="E209" s="1"/>
      <c r="G209" s="1"/>
      <c r="H209" s="1"/>
      <c r="I209" s="7"/>
    </row>
    <row r="210" spans="1:9" outlineLevel="1" x14ac:dyDescent="0.3">
      <c r="A210" s="3"/>
      <c r="E210" s="1"/>
      <c r="G210" s="1"/>
      <c r="H210" s="1"/>
      <c r="I210" s="7"/>
    </row>
    <row r="211" spans="1:9" outlineLevel="2" x14ac:dyDescent="0.3">
      <c r="A211">
        <v>303</v>
      </c>
      <c r="B211" t="s">
        <v>47</v>
      </c>
      <c r="D211" s="2">
        <v>1000</v>
      </c>
      <c r="E211" s="1">
        <v>15547.55</v>
      </c>
      <c r="F211">
        <v>0</v>
      </c>
      <c r="G211" s="1">
        <v>8170.73</v>
      </c>
      <c r="H211" s="1">
        <v>23718.28</v>
      </c>
      <c r="I211" s="7">
        <f t="shared" si="3"/>
        <v>30833.763999999999</v>
      </c>
    </row>
    <row r="212" spans="1:9" outlineLevel="1" x14ac:dyDescent="0.3">
      <c r="A212" s="3" t="s">
        <v>165</v>
      </c>
      <c r="E212" s="8">
        <f>SUBTOTAL(9,E211:E211)</f>
        <v>15547.55</v>
      </c>
      <c r="F212" s="9">
        <f>SUBTOTAL(9,F211:F211)</f>
        <v>0</v>
      </c>
      <c r="G212" s="8">
        <f>SUBTOTAL(9,G211:G211)</f>
        <v>8170.73</v>
      </c>
      <c r="H212" s="8">
        <f>SUBTOTAL(9,H211:H211)</f>
        <v>23718.28</v>
      </c>
      <c r="I212" s="10">
        <f>SUBTOTAL(9,I211:I211)</f>
        <v>30833.763999999999</v>
      </c>
    </row>
    <row r="213" spans="1:9" outlineLevel="1" x14ac:dyDescent="0.3">
      <c r="A213" s="3"/>
      <c r="E213" s="1"/>
      <c r="G213" s="1"/>
      <c r="H213" s="1"/>
      <c r="I213" s="7"/>
    </row>
    <row r="214" spans="1:9" outlineLevel="1" x14ac:dyDescent="0.3">
      <c r="A214" s="3"/>
      <c r="E214" s="1"/>
      <c r="G214" s="1"/>
      <c r="H214" s="1"/>
      <c r="I214" s="7"/>
    </row>
    <row r="215" spans="1:9" outlineLevel="2" x14ac:dyDescent="0.3">
      <c r="A215">
        <v>305</v>
      </c>
      <c r="B215" t="s">
        <v>48</v>
      </c>
      <c r="D215" s="2">
        <v>2000</v>
      </c>
      <c r="E215" s="1">
        <v>1972940.58</v>
      </c>
      <c r="F215">
        <v>0</v>
      </c>
      <c r="G215" s="1">
        <v>967132.27</v>
      </c>
      <c r="H215" s="1">
        <v>2940072.85</v>
      </c>
      <c r="I215" s="7">
        <f t="shared" si="3"/>
        <v>3822094.7050000001</v>
      </c>
    </row>
    <row r="216" spans="1:9" outlineLevel="1" x14ac:dyDescent="0.3">
      <c r="A216" s="3" t="s">
        <v>166</v>
      </c>
      <c r="E216" s="8">
        <f>SUBTOTAL(9,E215:E215)</f>
        <v>1972940.58</v>
      </c>
      <c r="F216" s="9">
        <f>SUBTOTAL(9,F215:F215)</f>
        <v>0</v>
      </c>
      <c r="G216" s="8">
        <f>SUBTOTAL(9,G215:G215)</f>
        <v>967132.27</v>
      </c>
      <c r="H216" s="8">
        <f>SUBTOTAL(9,H215:H215)</f>
        <v>2940072.85</v>
      </c>
      <c r="I216" s="10">
        <f>SUBTOTAL(9,I215:I215)</f>
        <v>3822094.7050000001</v>
      </c>
    </row>
    <row r="217" spans="1:9" outlineLevel="1" x14ac:dyDescent="0.3">
      <c r="A217" s="3"/>
      <c r="E217" s="1"/>
      <c r="G217" s="1"/>
      <c r="H217" s="1"/>
      <c r="I217" s="7"/>
    </row>
    <row r="218" spans="1:9" outlineLevel="1" x14ac:dyDescent="0.3">
      <c r="A218" s="3"/>
      <c r="E218" s="1"/>
      <c r="G218" s="1"/>
      <c r="H218" s="1"/>
      <c r="I218" s="7"/>
    </row>
    <row r="219" spans="1:9" outlineLevel="2" x14ac:dyDescent="0.3">
      <c r="A219">
        <v>307</v>
      </c>
      <c r="B219" t="s">
        <v>49</v>
      </c>
      <c r="D219" s="2">
        <v>1000</v>
      </c>
      <c r="E219" s="1">
        <v>1349895.21</v>
      </c>
      <c r="F219">
        <v>0</v>
      </c>
      <c r="G219" s="1">
        <v>580984.44999999995</v>
      </c>
      <c r="H219" s="1">
        <v>1930879.66</v>
      </c>
      <c r="I219" s="7">
        <f t="shared" si="3"/>
        <v>2510143.5580000002</v>
      </c>
    </row>
    <row r="220" spans="1:9" outlineLevel="1" x14ac:dyDescent="0.3">
      <c r="A220" s="3" t="s">
        <v>167</v>
      </c>
      <c r="E220" s="8">
        <f>SUBTOTAL(9,E219:E219)</f>
        <v>1349895.21</v>
      </c>
      <c r="F220" s="9">
        <f>SUBTOTAL(9,F219:F219)</f>
        <v>0</v>
      </c>
      <c r="G220" s="8">
        <f>SUBTOTAL(9,G219:G219)</f>
        <v>580984.44999999995</v>
      </c>
      <c r="H220" s="8">
        <f>SUBTOTAL(9,H219:H219)</f>
        <v>1930879.66</v>
      </c>
      <c r="I220" s="10">
        <f>SUBTOTAL(9,I219:I219)</f>
        <v>2510143.5580000002</v>
      </c>
    </row>
    <row r="221" spans="1:9" outlineLevel="1" x14ac:dyDescent="0.3">
      <c r="A221" s="3"/>
      <c r="E221" s="1"/>
      <c r="G221" s="1"/>
      <c r="H221" s="1"/>
      <c r="I221" s="7"/>
    </row>
    <row r="222" spans="1:9" outlineLevel="1" x14ac:dyDescent="0.3">
      <c r="A222" s="3"/>
      <c r="E222" s="1"/>
      <c r="G222" s="1"/>
      <c r="H222" s="1"/>
      <c r="I222" s="7"/>
    </row>
    <row r="223" spans="1:9" outlineLevel="2" x14ac:dyDescent="0.3">
      <c r="A223">
        <v>309</v>
      </c>
      <c r="B223" t="s">
        <v>50</v>
      </c>
      <c r="D223" s="2">
        <v>1000</v>
      </c>
      <c r="E223" s="1">
        <v>378717.19</v>
      </c>
      <c r="F223">
        <v>0</v>
      </c>
      <c r="G223" s="1">
        <v>178984.5</v>
      </c>
      <c r="H223" s="1">
        <v>557701.68999999994</v>
      </c>
      <c r="I223" s="7">
        <f t="shared" si="3"/>
        <v>725012.19699999993</v>
      </c>
    </row>
    <row r="224" spans="1:9" outlineLevel="1" x14ac:dyDescent="0.3">
      <c r="A224" s="3" t="s">
        <v>168</v>
      </c>
      <c r="E224" s="8">
        <f>SUBTOTAL(9,E223:E223)</f>
        <v>378717.19</v>
      </c>
      <c r="F224" s="9">
        <f>SUBTOTAL(9,F223:F223)</f>
        <v>0</v>
      </c>
      <c r="G224" s="8">
        <f>SUBTOTAL(9,G223:G223)</f>
        <v>178984.5</v>
      </c>
      <c r="H224" s="8">
        <f>SUBTOTAL(9,H223:H223)</f>
        <v>557701.68999999994</v>
      </c>
      <c r="I224" s="10">
        <f>SUBTOTAL(9,I223:I223)</f>
        <v>725012.19699999993</v>
      </c>
    </row>
    <row r="225" spans="1:9" outlineLevel="1" x14ac:dyDescent="0.3">
      <c r="A225" s="3"/>
      <c r="E225" s="1"/>
      <c r="G225" s="1"/>
      <c r="H225" s="1"/>
      <c r="I225" s="7"/>
    </row>
    <row r="226" spans="1:9" outlineLevel="1" x14ac:dyDescent="0.3">
      <c r="A226" s="3"/>
      <c r="E226" s="1"/>
      <c r="G226" s="1"/>
      <c r="H226" s="1"/>
      <c r="I226" s="7"/>
    </row>
    <row r="227" spans="1:9" outlineLevel="2" x14ac:dyDescent="0.3">
      <c r="A227">
        <v>310</v>
      </c>
      <c r="B227" t="s">
        <v>51</v>
      </c>
      <c r="D227" s="2">
        <v>1000</v>
      </c>
      <c r="E227" s="1">
        <v>233455.18</v>
      </c>
      <c r="F227">
        <v>0</v>
      </c>
      <c r="G227" s="1">
        <v>117337.08</v>
      </c>
      <c r="H227" s="1">
        <v>350792.26</v>
      </c>
      <c r="I227" s="7">
        <f t="shared" si="3"/>
        <v>456029.93800000002</v>
      </c>
    </row>
    <row r="228" spans="1:9" outlineLevel="1" x14ac:dyDescent="0.3">
      <c r="A228" s="3" t="s">
        <v>169</v>
      </c>
      <c r="E228" s="8">
        <f>SUBTOTAL(9,E227:E227)</f>
        <v>233455.18</v>
      </c>
      <c r="F228" s="9">
        <f>SUBTOTAL(9,F227:F227)</f>
        <v>0</v>
      </c>
      <c r="G228" s="8">
        <f>SUBTOTAL(9,G227:G227)</f>
        <v>117337.08</v>
      </c>
      <c r="H228" s="8">
        <f>SUBTOTAL(9,H227:H227)</f>
        <v>350792.26</v>
      </c>
      <c r="I228" s="10">
        <f>SUBTOTAL(9,I227:I227)</f>
        <v>456029.93800000002</v>
      </c>
    </row>
    <row r="229" spans="1:9" outlineLevel="1" x14ac:dyDescent="0.3">
      <c r="A229" s="3"/>
      <c r="E229" s="1"/>
      <c r="G229" s="1"/>
      <c r="H229" s="1"/>
      <c r="I229" s="7"/>
    </row>
    <row r="230" spans="1:9" outlineLevel="1" x14ac:dyDescent="0.3">
      <c r="A230" s="3"/>
      <c r="E230" s="1"/>
      <c r="G230" s="1"/>
      <c r="H230" s="1"/>
      <c r="I230" s="7"/>
    </row>
    <row r="231" spans="1:9" outlineLevel="2" x14ac:dyDescent="0.3">
      <c r="A231">
        <v>320</v>
      </c>
      <c r="B231" t="s">
        <v>52</v>
      </c>
      <c r="D231" s="2">
        <v>1000</v>
      </c>
      <c r="E231" s="1">
        <v>488687.07</v>
      </c>
      <c r="F231">
        <v>0</v>
      </c>
      <c r="G231" s="1">
        <v>248474.67</v>
      </c>
      <c r="H231" s="1">
        <v>737161.74</v>
      </c>
      <c r="I231" s="7">
        <f t="shared" si="3"/>
        <v>958310.26199999999</v>
      </c>
    </row>
    <row r="232" spans="1:9" outlineLevel="2" x14ac:dyDescent="0.3">
      <c r="A232">
        <v>320</v>
      </c>
      <c r="B232" t="s">
        <v>52</v>
      </c>
      <c r="D232" s="2">
        <v>3000</v>
      </c>
      <c r="E232" s="1">
        <v>559340.76</v>
      </c>
      <c r="F232">
        <v>0</v>
      </c>
      <c r="G232" s="1">
        <v>167071.91</v>
      </c>
      <c r="H232" s="1">
        <v>726412.67</v>
      </c>
      <c r="I232" s="7">
        <f t="shared" si="3"/>
        <v>944336.47100000014</v>
      </c>
    </row>
    <row r="233" spans="1:9" outlineLevel="1" x14ac:dyDescent="0.3">
      <c r="A233" s="3" t="s">
        <v>170</v>
      </c>
      <c r="E233" s="8">
        <f>SUBTOTAL(9,E231:E232)</f>
        <v>1048027.8300000001</v>
      </c>
      <c r="F233" s="9">
        <f>SUBTOTAL(9,F231:F232)</f>
        <v>0</v>
      </c>
      <c r="G233" s="8">
        <f>SUBTOTAL(9,G231:G232)</f>
        <v>415546.58</v>
      </c>
      <c r="H233" s="8">
        <f>SUBTOTAL(9,H231:H232)</f>
        <v>1463574.4100000001</v>
      </c>
      <c r="I233" s="10">
        <f>SUBTOTAL(9,I231:I232)</f>
        <v>1902646.733</v>
      </c>
    </row>
    <row r="234" spans="1:9" outlineLevel="1" x14ac:dyDescent="0.3">
      <c r="A234" s="3"/>
      <c r="E234" s="1"/>
      <c r="G234" s="1"/>
      <c r="H234" s="1"/>
      <c r="I234" s="7"/>
    </row>
    <row r="235" spans="1:9" outlineLevel="1" x14ac:dyDescent="0.3">
      <c r="A235" s="3"/>
      <c r="E235" s="1"/>
      <c r="G235" s="1"/>
      <c r="H235" s="1"/>
      <c r="I235" s="7"/>
    </row>
    <row r="236" spans="1:9" outlineLevel="2" x14ac:dyDescent="0.3">
      <c r="A236">
        <v>324</v>
      </c>
      <c r="B236" t="s">
        <v>53</v>
      </c>
      <c r="D236" s="2">
        <v>1000</v>
      </c>
      <c r="E236" s="1">
        <v>26032.39</v>
      </c>
      <c r="F236">
        <v>0</v>
      </c>
      <c r="G236" s="1">
        <v>13624.91</v>
      </c>
      <c r="H236" s="1">
        <v>39657.300000000003</v>
      </c>
      <c r="I236" s="7">
        <f t="shared" si="3"/>
        <v>51554.490000000005</v>
      </c>
    </row>
    <row r="237" spans="1:9" outlineLevel="1" x14ac:dyDescent="0.3">
      <c r="A237" s="3" t="s">
        <v>171</v>
      </c>
      <c r="E237" s="8">
        <f>SUBTOTAL(9,E236:E236)</f>
        <v>26032.39</v>
      </c>
      <c r="F237" s="9">
        <f>SUBTOTAL(9,F236:F236)</f>
        <v>0</v>
      </c>
      <c r="G237" s="8">
        <f>SUBTOTAL(9,G236:G236)</f>
        <v>13624.91</v>
      </c>
      <c r="H237" s="8">
        <f>SUBTOTAL(9,H236:H236)</f>
        <v>39657.300000000003</v>
      </c>
      <c r="I237" s="10">
        <f>SUBTOTAL(9,I236:I236)</f>
        <v>51554.490000000005</v>
      </c>
    </row>
    <row r="238" spans="1:9" outlineLevel="1" x14ac:dyDescent="0.3">
      <c r="A238" s="3"/>
      <c r="E238" s="1"/>
      <c r="G238" s="1"/>
      <c r="H238" s="1"/>
      <c r="I238" s="7"/>
    </row>
    <row r="239" spans="1:9" outlineLevel="1" x14ac:dyDescent="0.3">
      <c r="A239" s="3"/>
      <c r="E239" s="1"/>
      <c r="G239" s="1"/>
      <c r="H239" s="1"/>
      <c r="I239" s="7"/>
    </row>
    <row r="240" spans="1:9" outlineLevel="2" x14ac:dyDescent="0.3">
      <c r="A240">
        <v>325</v>
      </c>
      <c r="B240" t="s">
        <v>54</v>
      </c>
      <c r="D240" s="2">
        <v>1000</v>
      </c>
      <c r="E240" s="1">
        <v>257182.39</v>
      </c>
      <c r="F240">
        <v>0</v>
      </c>
      <c r="G240" s="1">
        <v>130689.76</v>
      </c>
      <c r="H240" s="1">
        <v>387872.15</v>
      </c>
      <c r="I240" s="7">
        <f t="shared" si="3"/>
        <v>504233.79500000004</v>
      </c>
    </row>
    <row r="241" spans="1:9" outlineLevel="1" x14ac:dyDescent="0.3">
      <c r="A241" s="3" t="s">
        <v>172</v>
      </c>
      <c r="E241" s="8">
        <f>SUBTOTAL(9,E240:E240)</f>
        <v>257182.39</v>
      </c>
      <c r="F241" s="9">
        <f>SUBTOTAL(9,F240:F240)</f>
        <v>0</v>
      </c>
      <c r="G241" s="8">
        <f>SUBTOTAL(9,G240:G240)</f>
        <v>130689.76</v>
      </c>
      <c r="H241" s="8">
        <f>SUBTOTAL(9,H240:H240)</f>
        <v>387872.15</v>
      </c>
      <c r="I241" s="10">
        <f>SUBTOTAL(9,I240:I240)</f>
        <v>504233.79500000004</v>
      </c>
    </row>
    <row r="242" spans="1:9" outlineLevel="1" x14ac:dyDescent="0.3">
      <c r="A242" s="3"/>
      <c r="E242" s="1"/>
      <c r="G242" s="1"/>
      <c r="H242" s="1"/>
      <c r="I242" s="7"/>
    </row>
    <row r="243" spans="1:9" outlineLevel="1" x14ac:dyDescent="0.3">
      <c r="A243" s="3"/>
      <c r="E243" s="1"/>
      <c r="G243" s="1"/>
      <c r="H243" s="1"/>
      <c r="I243" s="7"/>
    </row>
    <row r="244" spans="1:9" outlineLevel="2" x14ac:dyDescent="0.3">
      <c r="A244">
        <v>326</v>
      </c>
      <c r="B244" t="s">
        <v>55</v>
      </c>
      <c r="D244" s="2">
        <v>2000</v>
      </c>
      <c r="E244" s="1">
        <v>3834651.99</v>
      </c>
      <c r="F244">
        <v>0</v>
      </c>
      <c r="G244" s="1">
        <v>1570670.73</v>
      </c>
      <c r="H244" s="1">
        <v>5405322.7199999997</v>
      </c>
      <c r="I244" s="7">
        <f t="shared" si="3"/>
        <v>7026919.5360000003</v>
      </c>
    </row>
    <row r="245" spans="1:9" outlineLevel="1" x14ac:dyDescent="0.3">
      <c r="A245" s="3" t="s">
        <v>173</v>
      </c>
      <c r="E245" s="8">
        <f>SUBTOTAL(9,E244:E244)</f>
        <v>3834651.99</v>
      </c>
      <c r="F245" s="9">
        <f>SUBTOTAL(9,F244:F244)</f>
        <v>0</v>
      </c>
      <c r="G245" s="8">
        <f>SUBTOTAL(9,G244:G244)</f>
        <v>1570670.73</v>
      </c>
      <c r="H245" s="8">
        <f>SUBTOTAL(9,H244:H244)</f>
        <v>5405322.7199999997</v>
      </c>
      <c r="I245" s="10">
        <f>SUBTOTAL(9,I244:I244)</f>
        <v>7026919.5360000003</v>
      </c>
    </row>
    <row r="246" spans="1:9" outlineLevel="1" x14ac:dyDescent="0.3">
      <c r="A246" s="3"/>
      <c r="E246" s="1"/>
      <c r="G246" s="1"/>
      <c r="H246" s="1"/>
      <c r="I246" s="7"/>
    </row>
    <row r="247" spans="1:9" outlineLevel="1" x14ac:dyDescent="0.3">
      <c r="A247" s="3"/>
      <c r="E247" s="1"/>
      <c r="G247" s="1"/>
      <c r="H247" s="1"/>
      <c r="I247" s="7"/>
    </row>
    <row r="248" spans="1:9" outlineLevel="2" x14ac:dyDescent="0.3">
      <c r="A248">
        <v>330</v>
      </c>
      <c r="B248" t="s">
        <v>56</v>
      </c>
      <c r="D248" s="2" t="s">
        <v>57</v>
      </c>
      <c r="E248" s="1">
        <v>7929.77</v>
      </c>
      <c r="F248">
        <v>0</v>
      </c>
      <c r="G248">
        <v>596.01</v>
      </c>
      <c r="H248" s="1">
        <v>8525.7800000000007</v>
      </c>
      <c r="I248" s="7">
        <f t="shared" si="3"/>
        <v>11083.514000000001</v>
      </c>
    </row>
    <row r="249" spans="1:9" outlineLevel="2" x14ac:dyDescent="0.3">
      <c r="A249">
        <v>330</v>
      </c>
      <c r="B249" t="s">
        <v>56</v>
      </c>
      <c r="D249" s="2" t="s">
        <v>58</v>
      </c>
      <c r="E249">
        <v>300.10000000000002</v>
      </c>
      <c r="F249">
        <v>0</v>
      </c>
      <c r="G249">
        <v>85.72</v>
      </c>
      <c r="H249">
        <v>385.82</v>
      </c>
      <c r="I249" s="7">
        <f t="shared" si="3"/>
        <v>501.56600000000003</v>
      </c>
    </row>
    <row r="250" spans="1:9" outlineLevel="2" x14ac:dyDescent="0.3">
      <c r="A250">
        <v>330</v>
      </c>
      <c r="B250" t="s">
        <v>56</v>
      </c>
      <c r="D250" s="2">
        <v>3000</v>
      </c>
      <c r="E250" s="1">
        <v>4231016.25</v>
      </c>
      <c r="F250">
        <v>0</v>
      </c>
      <c r="G250" s="1">
        <v>1289326.8700000001</v>
      </c>
      <c r="H250" s="1">
        <v>5520343.1200000001</v>
      </c>
      <c r="I250" s="7">
        <f t="shared" si="3"/>
        <v>7176446.0560000008</v>
      </c>
    </row>
    <row r="251" spans="1:9" outlineLevel="2" x14ac:dyDescent="0.3">
      <c r="A251">
        <v>330</v>
      </c>
      <c r="B251" t="s">
        <v>56</v>
      </c>
      <c r="D251" s="2">
        <v>2000</v>
      </c>
      <c r="E251" s="1">
        <v>3374.17</v>
      </c>
      <c r="F251">
        <v>0</v>
      </c>
      <c r="G251" s="1">
        <v>1738.2</v>
      </c>
      <c r="H251" s="1">
        <v>5112.37</v>
      </c>
      <c r="I251" s="7">
        <f t="shared" si="3"/>
        <v>6646.0810000000001</v>
      </c>
    </row>
    <row r="252" spans="1:9" outlineLevel="2" x14ac:dyDescent="0.3">
      <c r="A252">
        <v>330</v>
      </c>
      <c r="B252" t="s">
        <v>56</v>
      </c>
      <c r="D252" s="2">
        <v>1000</v>
      </c>
      <c r="E252" s="1">
        <v>437599.49</v>
      </c>
      <c r="F252">
        <v>240</v>
      </c>
      <c r="G252" s="1">
        <v>171652.99</v>
      </c>
      <c r="H252" s="1">
        <v>609492.47999999998</v>
      </c>
      <c r="I252" s="7">
        <f t="shared" si="3"/>
        <v>792340.22400000005</v>
      </c>
    </row>
    <row r="253" spans="1:9" outlineLevel="1" x14ac:dyDescent="0.3">
      <c r="A253" s="3" t="s">
        <v>174</v>
      </c>
      <c r="E253" s="8">
        <f>SUBTOTAL(9,E248:E252)</f>
        <v>4680219.78</v>
      </c>
      <c r="F253" s="9">
        <f>SUBTOTAL(9,F248:F252)</f>
        <v>240</v>
      </c>
      <c r="G253" s="8">
        <f>SUBTOTAL(9,G248:G252)</f>
        <v>1463399.79</v>
      </c>
      <c r="H253" s="8">
        <f>SUBTOTAL(9,H248:H252)</f>
        <v>6143859.5700000003</v>
      </c>
      <c r="I253" s="10">
        <f>SUBTOTAL(9,I248:I252)</f>
        <v>7987017.4410000015</v>
      </c>
    </row>
    <row r="254" spans="1:9" outlineLevel="1" x14ac:dyDescent="0.3">
      <c r="A254" s="3"/>
      <c r="E254" s="1"/>
      <c r="G254" s="1"/>
      <c r="H254" s="1"/>
      <c r="I254" s="7"/>
    </row>
    <row r="255" spans="1:9" outlineLevel="1" x14ac:dyDescent="0.3">
      <c r="A255" s="3"/>
      <c r="E255" s="1"/>
      <c r="G255" s="1"/>
      <c r="H255" s="1"/>
      <c r="I255" s="7"/>
    </row>
    <row r="256" spans="1:9" outlineLevel="2" x14ac:dyDescent="0.3">
      <c r="A256">
        <v>340</v>
      </c>
      <c r="B256" t="s">
        <v>59</v>
      </c>
      <c r="D256" s="2">
        <v>1000</v>
      </c>
      <c r="E256" s="1">
        <v>47254.38</v>
      </c>
      <c r="F256">
        <v>0</v>
      </c>
      <c r="G256" s="1">
        <v>21902.799999999999</v>
      </c>
      <c r="H256" s="1">
        <v>69157.179999999993</v>
      </c>
      <c r="I256" s="7">
        <f t="shared" si="3"/>
        <v>89904.333999999988</v>
      </c>
    </row>
    <row r="257" spans="1:9" outlineLevel="2" x14ac:dyDescent="0.3">
      <c r="A257">
        <v>340</v>
      </c>
      <c r="B257" t="s">
        <v>59</v>
      </c>
      <c r="D257" s="2">
        <v>2000</v>
      </c>
      <c r="E257" s="1">
        <v>148807.32999999999</v>
      </c>
      <c r="F257">
        <v>0</v>
      </c>
      <c r="G257" s="1">
        <v>73119.63</v>
      </c>
      <c r="H257" s="1">
        <v>221926.96</v>
      </c>
      <c r="I257" s="7">
        <f t="shared" ref="I257:I328" si="4">+H257*130%</f>
        <v>288505.04800000001</v>
      </c>
    </row>
    <row r="258" spans="1:9" outlineLevel="2" x14ac:dyDescent="0.3">
      <c r="A258">
        <v>340</v>
      </c>
      <c r="B258" t="s">
        <v>59</v>
      </c>
      <c r="D258" s="2">
        <v>6000</v>
      </c>
      <c r="E258" s="1">
        <v>3054568.06</v>
      </c>
      <c r="F258">
        <v>0</v>
      </c>
      <c r="G258" s="1">
        <v>1087450.29</v>
      </c>
      <c r="H258" s="1">
        <v>4142018.35</v>
      </c>
      <c r="I258" s="7">
        <f t="shared" si="4"/>
        <v>5384623.8550000004</v>
      </c>
    </row>
    <row r="259" spans="1:9" outlineLevel="2" x14ac:dyDescent="0.3">
      <c r="A259">
        <v>340</v>
      </c>
      <c r="B259" t="s">
        <v>59</v>
      </c>
      <c r="D259" s="2">
        <v>9000</v>
      </c>
      <c r="E259" s="1">
        <v>321927</v>
      </c>
      <c r="F259">
        <v>0</v>
      </c>
      <c r="G259" s="1">
        <v>157721.29</v>
      </c>
      <c r="H259" s="1">
        <v>479648.29</v>
      </c>
      <c r="I259" s="7">
        <f t="shared" si="4"/>
        <v>623542.777</v>
      </c>
    </row>
    <row r="260" spans="1:9" outlineLevel="2" x14ac:dyDescent="0.3">
      <c r="A260">
        <v>340</v>
      </c>
      <c r="B260" t="s">
        <v>59</v>
      </c>
      <c r="D260" s="2" t="s">
        <v>11</v>
      </c>
      <c r="E260" s="1">
        <v>4122.1400000000003</v>
      </c>
      <c r="F260">
        <v>0</v>
      </c>
      <c r="G260" s="1">
        <v>2137.4899999999998</v>
      </c>
      <c r="H260" s="1">
        <v>6259.63</v>
      </c>
      <c r="I260" s="7">
        <f t="shared" si="4"/>
        <v>8137.5190000000002</v>
      </c>
    </row>
    <row r="261" spans="1:9" outlineLevel="2" x14ac:dyDescent="0.3">
      <c r="A261">
        <v>340</v>
      </c>
      <c r="B261" t="s">
        <v>59</v>
      </c>
      <c r="D261" s="2" t="s">
        <v>57</v>
      </c>
      <c r="E261" s="1">
        <v>1440.2</v>
      </c>
      <c r="F261">
        <v>0</v>
      </c>
      <c r="G261">
        <v>100.35</v>
      </c>
      <c r="H261" s="1">
        <v>1540.55</v>
      </c>
      <c r="I261" s="7">
        <f t="shared" si="4"/>
        <v>2002.7149999999999</v>
      </c>
    </row>
    <row r="262" spans="1:9" outlineLevel="1" x14ac:dyDescent="0.3">
      <c r="A262" s="3" t="s">
        <v>175</v>
      </c>
      <c r="E262" s="8">
        <f>SUBTOTAL(9,E256:E261)</f>
        <v>3578119.1100000003</v>
      </c>
      <c r="F262" s="9">
        <f>SUBTOTAL(9,F256:F261)</f>
        <v>0</v>
      </c>
      <c r="G262" s="10">
        <f>SUBTOTAL(9,G256:G261)</f>
        <v>1342431.85</v>
      </c>
      <c r="H262" s="8">
        <f>SUBTOTAL(9,H256:H261)</f>
        <v>4920550.96</v>
      </c>
      <c r="I262" s="10">
        <f>SUBTOTAL(9,I256:I261)</f>
        <v>6396716.2480000006</v>
      </c>
    </row>
    <row r="263" spans="1:9" outlineLevel="1" x14ac:dyDescent="0.3">
      <c r="A263" s="3"/>
      <c r="E263" s="1"/>
      <c r="H263" s="1"/>
      <c r="I263" s="7"/>
    </row>
    <row r="264" spans="1:9" outlineLevel="1" x14ac:dyDescent="0.3">
      <c r="A264" s="3"/>
      <c r="E264" s="1"/>
      <c r="H264" s="1"/>
      <c r="I264" s="7"/>
    </row>
    <row r="265" spans="1:9" outlineLevel="2" x14ac:dyDescent="0.3">
      <c r="A265">
        <v>360</v>
      </c>
      <c r="B265" t="s">
        <v>60</v>
      </c>
      <c r="D265" s="2">
        <v>1000</v>
      </c>
      <c r="E265" s="1">
        <v>849512.65</v>
      </c>
      <c r="F265">
        <v>-85.18</v>
      </c>
      <c r="G265" s="1">
        <v>381428.97</v>
      </c>
      <c r="H265" s="1">
        <v>1230856.44</v>
      </c>
      <c r="I265" s="7">
        <f t="shared" si="4"/>
        <v>1600113.372</v>
      </c>
    </row>
    <row r="266" spans="1:9" outlineLevel="2" x14ac:dyDescent="0.3">
      <c r="A266">
        <v>360</v>
      </c>
      <c r="B266" t="s">
        <v>60</v>
      </c>
      <c r="D266" s="2">
        <v>2000</v>
      </c>
      <c r="E266" s="1">
        <v>2833017.89</v>
      </c>
      <c r="F266">
        <v>0</v>
      </c>
      <c r="G266" s="1">
        <v>1378894.19</v>
      </c>
      <c r="H266" s="1">
        <v>4211912.08</v>
      </c>
      <c r="I266" s="7">
        <f t="shared" si="4"/>
        <v>5475485.7039999999</v>
      </c>
    </row>
    <row r="267" spans="1:9" outlineLevel="2" x14ac:dyDescent="0.3">
      <c r="A267">
        <v>360</v>
      </c>
      <c r="B267" t="s">
        <v>60</v>
      </c>
      <c r="D267" s="2">
        <v>3000</v>
      </c>
      <c r="E267" s="1">
        <v>3164211.99</v>
      </c>
      <c r="F267">
        <v>0</v>
      </c>
      <c r="G267" s="1">
        <v>1650494.02</v>
      </c>
      <c r="H267" s="1">
        <v>4814706.01</v>
      </c>
      <c r="I267" s="7">
        <f t="shared" si="4"/>
        <v>6259117.8130000001</v>
      </c>
    </row>
    <row r="268" spans="1:9" outlineLevel="1" x14ac:dyDescent="0.3">
      <c r="A268" s="3" t="s">
        <v>176</v>
      </c>
      <c r="E268" s="8">
        <f>SUBTOTAL(9,E265:E267)</f>
        <v>6846742.5300000003</v>
      </c>
      <c r="F268" s="9">
        <f>SUBTOTAL(9,F265:F267)</f>
        <v>-85.18</v>
      </c>
      <c r="G268" s="8">
        <f>SUBTOTAL(9,G265:G267)</f>
        <v>3410817.1799999997</v>
      </c>
      <c r="H268" s="8">
        <f>SUBTOTAL(9,H265:H267)</f>
        <v>10257474.529999999</v>
      </c>
      <c r="I268" s="10">
        <f>SUBTOTAL(9,I265:I267)</f>
        <v>13334716.888999999</v>
      </c>
    </row>
    <row r="269" spans="1:9" outlineLevel="1" x14ac:dyDescent="0.3">
      <c r="A269" s="3"/>
      <c r="E269" s="1"/>
      <c r="G269" s="1"/>
      <c r="H269" s="1"/>
      <c r="I269" s="7"/>
    </row>
    <row r="270" spans="1:9" outlineLevel="1" x14ac:dyDescent="0.3">
      <c r="A270" s="3"/>
      <c r="E270" s="1"/>
      <c r="G270" s="1"/>
      <c r="H270" s="1"/>
      <c r="I270" s="7"/>
    </row>
    <row r="271" spans="1:9" outlineLevel="2" x14ac:dyDescent="0.3">
      <c r="A271">
        <v>375</v>
      </c>
      <c r="B271" t="s">
        <v>61</v>
      </c>
      <c r="D271" s="2">
        <v>1000</v>
      </c>
      <c r="E271" s="1">
        <v>159466.26999999999</v>
      </c>
      <c r="F271">
        <v>0</v>
      </c>
      <c r="G271" s="1">
        <v>79733.539999999994</v>
      </c>
      <c r="H271" s="1">
        <v>239199.81</v>
      </c>
      <c r="I271" s="7">
        <f t="shared" si="4"/>
        <v>310959.75300000003</v>
      </c>
    </row>
    <row r="272" spans="1:9" outlineLevel="1" x14ac:dyDescent="0.3">
      <c r="A272" s="3" t="s">
        <v>177</v>
      </c>
      <c r="E272" s="8">
        <f>SUBTOTAL(9,E271:E271)</f>
        <v>159466.26999999999</v>
      </c>
      <c r="F272" s="9">
        <f>SUBTOTAL(9,F271:F271)</f>
        <v>0</v>
      </c>
      <c r="G272" s="8">
        <f>SUBTOTAL(9,G271:G271)</f>
        <v>79733.539999999994</v>
      </c>
      <c r="H272" s="8">
        <f>SUBTOTAL(9,H271:H271)</f>
        <v>239199.81</v>
      </c>
      <c r="I272" s="10">
        <f>SUBTOTAL(9,I271:I271)</f>
        <v>310959.75300000003</v>
      </c>
    </row>
    <row r="273" spans="1:9" outlineLevel="1" x14ac:dyDescent="0.3">
      <c r="A273" s="3"/>
      <c r="E273" s="1"/>
      <c r="G273" s="1"/>
      <c r="H273" s="1"/>
      <c r="I273" s="7"/>
    </row>
    <row r="274" spans="1:9" outlineLevel="1" x14ac:dyDescent="0.3">
      <c r="A274" s="3"/>
      <c r="E274" s="1"/>
      <c r="G274" s="1"/>
      <c r="H274" s="1"/>
      <c r="I274" s="7"/>
    </row>
    <row r="275" spans="1:9" outlineLevel="2" x14ac:dyDescent="0.3">
      <c r="A275">
        <v>376</v>
      </c>
      <c r="B275" t="s">
        <v>62</v>
      </c>
      <c r="D275" s="2">
        <v>1000</v>
      </c>
      <c r="E275" s="1">
        <v>186550.29</v>
      </c>
      <c r="F275">
        <v>0</v>
      </c>
      <c r="G275" s="1">
        <v>90533.53</v>
      </c>
      <c r="H275" s="1">
        <v>277083.82</v>
      </c>
      <c r="I275" s="7">
        <f t="shared" si="4"/>
        <v>360208.96600000001</v>
      </c>
    </row>
    <row r="276" spans="1:9" outlineLevel="1" x14ac:dyDescent="0.3">
      <c r="A276" s="3" t="s">
        <v>178</v>
      </c>
      <c r="E276" s="8">
        <f>SUBTOTAL(9,E275:E275)</f>
        <v>186550.29</v>
      </c>
      <c r="F276" s="9">
        <f>SUBTOTAL(9,F275:F275)</f>
        <v>0</v>
      </c>
      <c r="G276" s="8">
        <f>SUBTOTAL(9,G275:G275)</f>
        <v>90533.53</v>
      </c>
      <c r="H276" s="8">
        <f>SUBTOTAL(9,H275:H275)</f>
        <v>277083.82</v>
      </c>
      <c r="I276" s="10">
        <f>SUBTOTAL(9,I275:I275)</f>
        <v>360208.96600000001</v>
      </c>
    </row>
    <row r="277" spans="1:9" outlineLevel="1" x14ac:dyDescent="0.3">
      <c r="A277" s="3"/>
      <c r="E277" s="1"/>
      <c r="G277" s="1"/>
      <c r="H277" s="1"/>
      <c r="I277" s="7"/>
    </row>
    <row r="278" spans="1:9" outlineLevel="1" x14ac:dyDescent="0.3">
      <c r="A278" s="3"/>
      <c r="E278" s="1"/>
      <c r="G278" s="1"/>
      <c r="H278" s="1"/>
      <c r="I278" s="7"/>
    </row>
    <row r="279" spans="1:9" outlineLevel="2" x14ac:dyDescent="0.3">
      <c r="A279">
        <v>377</v>
      </c>
      <c r="B279" t="s">
        <v>63</v>
      </c>
      <c r="D279" s="2">
        <v>1000</v>
      </c>
      <c r="E279" s="1">
        <v>202153.76</v>
      </c>
      <c r="F279">
        <v>0</v>
      </c>
      <c r="G279" s="1">
        <v>105748.66</v>
      </c>
      <c r="H279" s="1">
        <v>307902.42</v>
      </c>
      <c r="I279" s="7">
        <f t="shared" si="4"/>
        <v>400273.14600000001</v>
      </c>
    </row>
    <row r="280" spans="1:9" outlineLevel="1" x14ac:dyDescent="0.3">
      <c r="A280" s="3" t="s">
        <v>179</v>
      </c>
      <c r="E280" s="8">
        <f>SUBTOTAL(9,E279:E279)</f>
        <v>202153.76</v>
      </c>
      <c r="F280" s="9">
        <f>SUBTOTAL(9,F279:F279)</f>
        <v>0</v>
      </c>
      <c r="G280" s="8">
        <f>SUBTOTAL(9,G279:G279)</f>
        <v>105748.66</v>
      </c>
      <c r="H280" s="8">
        <f>SUBTOTAL(9,H279:H279)</f>
        <v>307902.42</v>
      </c>
      <c r="I280" s="10">
        <f>SUBTOTAL(9,I279:I279)</f>
        <v>400273.14600000001</v>
      </c>
    </row>
    <row r="281" spans="1:9" outlineLevel="1" x14ac:dyDescent="0.3">
      <c r="A281" s="3"/>
      <c r="E281" s="1"/>
      <c r="G281" s="1"/>
      <c r="H281" s="1"/>
      <c r="I281" s="7"/>
    </row>
    <row r="282" spans="1:9" outlineLevel="1" x14ac:dyDescent="0.3">
      <c r="A282" s="3"/>
      <c r="E282" s="1"/>
      <c r="G282" s="1"/>
      <c r="H282" s="1"/>
      <c r="I282" s="7"/>
    </row>
    <row r="283" spans="1:9" outlineLevel="2" x14ac:dyDescent="0.3">
      <c r="A283">
        <v>400</v>
      </c>
      <c r="B283" t="s">
        <v>64</v>
      </c>
      <c r="D283" s="2">
        <v>4000</v>
      </c>
      <c r="E283" s="1">
        <v>35027.22</v>
      </c>
      <c r="F283">
        <v>0</v>
      </c>
      <c r="G283" s="1">
        <v>16782.009999999998</v>
      </c>
      <c r="H283" s="1">
        <v>51809.23</v>
      </c>
      <c r="I283" s="7">
        <f t="shared" si="4"/>
        <v>67351.999000000011</v>
      </c>
    </row>
    <row r="284" spans="1:9" outlineLevel="2" x14ac:dyDescent="0.3">
      <c r="A284">
        <v>400</v>
      </c>
      <c r="B284" t="s">
        <v>64</v>
      </c>
      <c r="D284" s="2">
        <v>3000</v>
      </c>
      <c r="E284" s="1">
        <v>319797.78000000003</v>
      </c>
      <c r="F284">
        <v>0</v>
      </c>
      <c r="G284" s="1">
        <v>144991.72</v>
      </c>
      <c r="H284" s="1">
        <v>464789.5</v>
      </c>
      <c r="I284" s="7">
        <f t="shared" si="4"/>
        <v>604226.35</v>
      </c>
    </row>
    <row r="285" spans="1:9" outlineLevel="2" x14ac:dyDescent="0.3">
      <c r="A285">
        <v>400</v>
      </c>
      <c r="B285" t="s">
        <v>64</v>
      </c>
      <c r="D285" s="2">
        <v>2000</v>
      </c>
      <c r="E285" s="1">
        <v>206121.83</v>
      </c>
      <c r="F285">
        <v>0</v>
      </c>
      <c r="G285" s="1">
        <v>103198.49</v>
      </c>
      <c r="H285" s="1">
        <v>309320.32000000001</v>
      </c>
      <c r="I285" s="7">
        <f t="shared" si="4"/>
        <v>402116.41600000003</v>
      </c>
    </row>
    <row r="286" spans="1:9" outlineLevel="2" x14ac:dyDescent="0.3">
      <c r="A286">
        <v>400</v>
      </c>
      <c r="B286" t="s">
        <v>64</v>
      </c>
      <c r="D286" s="2">
        <v>1000</v>
      </c>
      <c r="E286" s="1">
        <v>116143.44</v>
      </c>
      <c r="F286">
        <v>0</v>
      </c>
      <c r="G286" s="1">
        <v>56809.03</v>
      </c>
      <c r="H286" s="1">
        <v>172952.47</v>
      </c>
      <c r="I286" s="7">
        <f t="shared" si="4"/>
        <v>224838.21100000001</v>
      </c>
    </row>
    <row r="287" spans="1:9" outlineLevel="1" x14ac:dyDescent="0.3">
      <c r="A287" s="3" t="s">
        <v>180</v>
      </c>
      <c r="E287" s="8">
        <f>SUBTOTAL(9,E283:E286)</f>
        <v>677090.27</v>
      </c>
      <c r="F287" s="9">
        <f>SUBTOTAL(9,F283:F286)</f>
        <v>0</v>
      </c>
      <c r="G287" s="8">
        <f>SUBTOTAL(9,G283:G286)</f>
        <v>321781.25</v>
      </c>
      <c r="H287" s="8">
        <f>SUBTOTAL(9,H283:H286)</f>
        <v>998871.52</v>
      </c>
      <c r="I287" s="10">
        <f>SUBTOTAL(9,I283:I286)</f>
        <v>1298532.9759999998</v>
      </c>
    </row>
    <row r="288" spans="1:9" outlineLevel="1" x14ac:dyDescent="0.3">
      <c r="A288" s="3"/>
      <c r="E288" s="1"/>
      <c r="G288" s="1"/>
      <c r="H288" s="1"/>
      <c r="I288" s="7"/>
    </row>
    <row r="289" spans="1:9" outlineLevel="1" x14ac:dyDescent="0.3">
      <c r="A289" s="3"/>
      <c r="E289" s="1"/>
      <c r="G289" s="1"/>
      <c r="H289" s="1"/>
      <c r="I289" s="7"/>
    </row>
    <row r="290" spans="1:9" outlineLevel="2" x14ac:dyDescent="0.3">
      <c r="A290">
        <v>402</v>
      </c>
      <c r="B290" t="s">
        <v>65</v>
      </c>
      <c r="D290" s="2">
        <v>2000</v>
      </c>
      <c r="E290" s="1">
        <v>2433971.2200000002</v>
      </c>
      <c r="F290">
        <v>0</v>
      </c>
      <c r="G290" s="1">
        <v>1135121.8</v>
      </c>
      <c r="H290" s="1">
        <v>3569093.02</v>
      </c>
      <c r="I290" s="7">
        <f t="shared" si="4"/>
        <v>4639820.926</v>
      </c>
    </row>
    <row r="291" spans="1:9" outlineLevel="2" x14ac:dyDescent="0.3">
      <c r="A291">
        <v>402</v>
      </c>
      <c r="B291" t="s">
        <v>65</v>
      </c>
      <c r="D291" s="2" t="s">
        <v>66</v>
      </c>
      <c r="E291" s="1">
        <v>19543.27</v>
      </c>
      <c r="F291">
        <v>0</v>
      </c>
      <c r="G291" s="1">
        <v>10993.87</v>
      </c>
      <c r="H291" s="1">
        <v>30537.14</v>
      </c>
      <c r="I291" s="7">
        <f t="shared" si="4"/>
        <v>39698.281999999999</v>
      </c>
    </row>
    <row r="292" spans="1:9" outlineLevel="2" x14ac:dyDescent="0.3">
      <c r="A292">
        <v>402</v>
      </c>
      <c r="B292" t="s">
        <v>65</v>
      </c>
      <c r="D292" s="2">
        <v>1000</v>
      </c>
      <c r="E292" s="1">
        <v>82536.479999999996</v>
      </c>
      <c r="F292" s="1">
        <v>-1486.09</v>
      </c>
      <c r="G292" s="1">
        <v>38366.28</v>
      </c>
      <c r="H292" s="1">
        <v>119416.67</v>
      </c>
      <c r="I292" s="7">
        <f t="shared" si="4"/>
        <v>155241.671</v>
      </c>
    </row>
    <row r="293" spans="1:9" outlineLevel="1" x14ac:dyDescent="0.3">
      <c r="A293" s="3" t="s">
        <v>181</v>
      </c>
      <c r="E293" s="8">
        <f>SUBTOTAL(9,E290:E292)</f>
        <v>2536050.9700000002</v>
      </c>
      <c r="F293" s="8">
        <f>SUBTOTAL(9,F290:F292)</f>
        <v>-1486.09</v>
      </c>
      <c r="G293" s="8">
        <f>SUBTOTAL(9,G290:G292)</f>
        <v>1184481.9500000002</v>
      </c>
      <c r="H293" s="8">
        <f>SUBTOTAL(9,H290:H292)</f>
        <v>3719046.83</v>
      </c>
      <c r="I293" s="10">
        <f>SUBTOTAL(9,I290:I292)</f>
        <v>4834760.8789999997</v>
      </c>
    </row>
    <row r="294" spans="1:9" outlineLevel="1" x14ac:dyDescent="0.3">
      <c r="A294" s="3"/>
      <c r="E294" s="1"/>
      <c r="F294" s="1"/>
      <c r="G294" s="1"/>
      <c r="H294" s="1"/>
      <c r="I294" s="7"/>
    </row>
    <row r="295" spans="1:9" outlineLevel="1" x14ac:dyDescent="0.3">
      <c r="A295" s="3"/>
      <c r="E295" s="1"/>
      <c r="F295" s="1"/>
      <c r="G295" s="1"/>
      <c r="H295" s="1"/>
      <c r="I295" s="7"/>
    </row>
    <row r="296" spans="1:9" outlineLevel="2" x14ac:dyDescent="0.3">
      <c r="A296">
        <v>403</v>
      </c>
      <c r="B296" t="s">
        <v>67</v>
      </c>
      <c r="D296" s="2">
        <v>4000</v>
      </c>
      <c r="E296" s="1">
        <v>603807.80000000005</v>
      </c>
      <c r="F296">
        <v>0</v>
      </c>
      <c r="G296" s="1">
        <v>198840.33</v>
      </c>
      <c r="H296" s="1">
        <v>802648.13</v>
      </c>
      <c r="I296" s="7">
        <f t="shared" si="4"/>
        <v>1043442.569</v>
      </c>
    </row>
    <row r="297" spans="1:9" outlineLevel="2" x14ac:dyDescent="0.3">
      <c r="A297">
        <v>403</v>
      </c>
      <c r="B297" t="s">
        <v>67</v>
      </c>
      <c r="D297" s="2">
        <v>3000</v>
      </c>
      <c r="E297" s="1">
        <v>491929.85</v>
      </c>
      <c r="F297">
        <v>0</v>
      </c>
      <c r="G297" s="1">
        <v>168520.46</v>
      </c>
      <c r="H297" s="1">
        <v>660450.31000000006</v>
      </c>
      <c r="I297" s="7">
        <f t="shared" si="4"/>
        <v>858585.40300000005</v>
      </c>
    </row>
    <row r="298" spans="1:9" outlineLevel="2" x14ac:dyDescent="0.3">
      <c r="A298">
        <v>403</v>
      </c>
      <c r="B298" t="s">
        <v>67</v>
      </c>
      <c r="D298" s="2">
        <v>2000</v>
      </c>
      <c r="E298" s="1">
        <v>770390.45</v>
      </c>
      <c r="F298">
        <v>0</v>
      </c>
      <c r="G298" s="1">
        <v>257480.86</v>
      </c>
      <c r="H298" s="1">
        <v>1027871.31</v>
      </c>
      <c r="I298" s="7">
        <f t="shared" si="4"/>
        <v>1336232.7030000002</v>
      </c>
    </row>
    <row r="299" spans="1:9" outlineLevel="2" x14ac:dyDescent="0.3">
      <c r="A299">
        <v>403</v>
      </c>
      <c r="B299" t="s">
        <v>67</v>
      </c>
      <c r="D299" s="2">
        <v>1000</v>
      </c>
      <c r="E299" s="1">
        <v>201913.13</v>
      </c>
      <c r="F299">
        <v>0</v>
      </c>
      <c r="G299" s="1">
        <v>83067.070000000007</v>
      </c>
      <c r="H299" s="1">
        <v>284980.2</v>
      </c>
      <c r="I299" s="7">
        <f t="shared" si="4"/>
        <v>370474.26</v>
      </c>
    </row>
    <row r="300" spans="1:9" outlineLevel="1" x14ac:dyDescent="0.3">
      <c r="A300" s="3" t="s">
        <v>182</v>
      </c>
      <c r="E300" s="8">
        <f>SUBTOTAL(9,E296:E299)</f>
        <v>2068041.23</v>
      </c>
      <c r="F300" s="9">
        <f>SUBTOTAL(9,F296:F299)</f>
        <v>0</v>
      </c>
      <c r="G300" s="8">
        <f>SUBTOTAL(9,G296:G299)</f>
        <v>707908.72</v>
      </c>
      <c r="H300" s="8">
        <f>SUBTOTAL(9,H296:H299)</f>
        <v>2775949.95</v>
      </c>
      <c r="I300" s="10">
        <f>SUBTOTAL(9,I296:I299)</f>
        <v>3608734.9350000005</v>
      </c>
    </row>
    <row r="301" spans="1:9" outlineLevel="1" x14ac:dyDescent="0.3">
      <c r="A301" s="3"/>
      <c r="E301" s="1"/>
      <c r="G301" s="1"/>
      <c r="H301" s="1"/>
      <c r="I301" s="7"/>
    </row>
    <row r="302" spans="1:9" outlineLevel="1" x14ac:dyDescent="0.3">
      <c r="A302" s="3"/>
      <c r="E302" s="1"/>
      <c r="G302" s="1"/>
      <c r="H302" s="1"/>
      <c r="I302" s="7"/>
    </row>
    <row r="303" spans="1:9" outlineLevel="2" x14ac:dyDescent="0.3">
      <c r="A303">
        <v>405</v>
      </c>
      <c r="B303" t="s">
        <v>68</v>
      </c>
      <c r="D303" s="2" t="s">
        <v>66</v>
      </c>
      <c r="E303" s="1">
        <v>29005.16</v>
      </c>
      <c r="F303">
        <v>0</v>
      </c>
      <c r="G303" s="1">
        <v>3651.28</v>
      </c>
      <c r="H303" s="1">
        <v>32656.44</v>
      </c>
      <c r="I303" s="7">
        <f t="shared" si="4"/>
        <v>42453.372000000003</v>
      </c>
    </row>
    <row r="304" spans="1:9" outlineLevel="2" x14ac:dyDescent="0.3">
      <c r="A304">
        <v>405</v>
      </c>
      <c r="B304" t="s">
        <v>68</v>
      </c>
      <c r="D304" s="2">
        <v>2000</v>
      </c>
      <c r="E304" s="1">
        <v>975417.39</v>
      </c>
      <c r="F304">
        <v>0</v>
      </c>
      <c r="G304" s="1">
        <v>318279.18</v>
      </c>
      <c r="H304" s="1">
        <v>1293696.57</v>
      </c>
      <c r="I304" s="7">
        <f t="shared" si="4"/>
        <v>1681805.5410000002</v>
      </c>
    </row>
    <row r="305" spans="1:9" outlineLevel="2" x14ac:dyDescent="0.3">
      <c r="A305">
        <v>405</v>
      </c>
      <c r="B305" t="s">
        <v>68</v>
      </c>
      <c r="D305" s="2">
        <v>1000</v>
      </c>
      <c r="E305" s="1">
        <v>54440.6</v>
      </c>
      <c r="F305">
        <v>-5.5</v>
      </c>
      <c r="G305" s="1">
        <v>18470.310000000001</v>
      </c>
      <c r="H305" s="1">
        <v>72905.41</v>
      </c>
      <c r="I305" s="7">
        <f t="shared" si="4"/>
        <v>94777.03300000001</v>
      </c>
    </row>
    <row r="306" spans="1:9" outlineLevel="1" x14ac:dyDescent="0.3">
      <c r="A306" s="3" t="s">
        <v>183</v>
      </c>
      <c r="E306" s="8">
        <f>SUBTOTAL(9,E303:E305)</f>
        <v>1058863.1500000001</v>
      </c>
      <c r="F306" s="9">
        <f>SUBTOTAL(9,F303:F305)</f>
        <v>-5.5</v>
      </c>
      <c r="G306" s="8">
        <f>SUBTOTAL(9,G303:G305)</f>
        <v>340400.77</v>
      </c>
      <c r="H306" s="8">
        <f>SUBTOTAL(9,H303:H305)</f>
        <v>1399258.42</v>
      </c>
      <c r="I306" s="10">
        <f>SUBTOTAL(9,I303:I305)</f>
        <v>1819035.9460000002</v>
      </c>
    </row>
    <row r="307" spans="1:9" outlineLevel="1" x14ac:dyDescent="0.3">
      <c r="A307" s="3"/>
      <c r="E307" s="1"/>
      <c r="G307" s="1"/>
      <c r="H307" s="1"/>
      <c r="I307" s="7"/>
    </row>
    <row r="308" spans="1:9" outlineLevel="1" x14ac:dyDescent="0.3">
      <c r="A308" s="3"/>
      <c r="E308" s="1"/>
      <c r="G308" s="1"/>
      <c r="H308" s="1"/>
      <c r="I308" s="7"/>
    </row>
    <row r="309" spans="1:9" outlineLevel="2" x14ac:dyDescent="0.3">
      <c r="A309">
        <v>406</v>
      </c>
      <c r="B309" t="s">
        <v>69</v>
      </c>
      <c r="D309" s="2">
        <v>1000</v>
      </c>
      <c r="E309" s="1">
        <v>20470.47</v>
      </c>
      <c r="F309">
        <v>0</v>
      </c>
      <c r="G309" s="1">
        <v>8118.97</v>
      </c>
      <c r="H309" s="1">
        <v>28589.439999999999</v>
      </c>
      <c r="I309" s="7">
        <f t="shared" si="4"/>
        <v>37166.271999999997</v>
      </c>
    </row>
    <row r="310" spans="1:9" outlineLevel="2" x14ac:dyDescent="0.3">
      <c r="A310">
        <v>406</v>
      </c>
      <c r="B310" t="s">
        <v>69</v>
      </c>
      <c r="D310" s="2">
        <v>2000</v>
      </c>
      <c r="E310" s="1">
        <v>1151505.8600000001</v>
      </c>
      <c r="F310">
        <v>0</v>
      </c>
      <c r="G310" s="1">
        <v>254297.7</v>
      </c>
      <c r="H310" s="1">
        <v>1405803.56</v>
      </c>
      <c r="I310" s="7">
        <f t="shared" si="4"/>
        <v>1827544.628</v>
      </c>
    </row>
    <row r="311" spans="1:9" outlineLevel="2" x14ac:dyDescent="0.3">
      <c r="A311">
        <v>406</v>
      </c>
      <c r="B311" t="s">
        <v>69</v>
      </c>
      <c r="D311" s="2" t="s">
        <v>66</v>
      </c>
      <c r="E311" s="1">
        <v>16555.189999999999</v>
      </c>
      <c r="F311">
        <v>0</v>
      </c>
      <c r="G311" s="1">
        <v>4130.74</v>
      </c>
      <c r="H311" s="1">
        <v>20685.93</v>
      </c>
      <c r="I311" s="7">
        <f t="shared" si="4"/>
        <v>26891.709000000003</v>
      </c>
    </row>
    <row r="312" spans="1:9" outlineLevel="1" x14ac:dyDescent="0.3">
      <c r="A312" s="3" t="s">
        <v>184</v>
      </c>
      <c r="E312" s="8">
        <f>SUBTOTAL(9,E309:E311)</f>
        <v>1188531.52</v>
      </c>
      <c r="F312" s="9">
        <f>SUBTOTAL(9,F309:F311)</f>
        <v>0</v>
      </c>
      <c r="G312" s="8">
        <f>SUBTOTAL(9,G309:G311)</f>
        <v>266547.40999999997</v>
      </c>
      <c r="H312" s="8">
        <f>SUBTOTAL(9,H309:H311)</f>
        <v>1455078.93</v>
      </c>
      <c r="I312" s="10">
        <f>SUBTOTAL(9,I309:I311)</f>
        <v>1891602.6089999999</v>
      </c>
    </row>
    <row r="313" spans="1:9" outlineLevel="1" x14ac:dyDescent="0.3">
      <c r="A313" s="3"/>
      <c r="E313" s="1"/>
      <c r="G313" s="1"/>
      <c r="H313" s="1"/>
      <c r="I313" s="7"/>
    </row>
    <row r="314" spans="1:9" outlineLevel="1" x14ac:dyDescent="0.3">
      <c r="A314" s="3"/>
      <c r="E314" s="1"/>
      <c r="G314" s="1"/>
      <c r="H314" s="1"/>
      <c r="I314" s="7"/>
    </row>
    <row r="315" spans="1:9" outlineLevel="2" x14ac:dyDescent="0.3">
      <c r="A315">
        <v>408</v>
      </c>
      <c r="B315" t="s">
        <v>70</v>
      </c>
      <c r="D315" s="2">
        <v>1000</v>
      </c>
      <c r="E315" s="1">
        <v>24022.27</v>
      </c>
      <c r="F315">
        <v>0</v>
      </c>
      <c r="G315" s="1">
        <v>8274.7800000000007</v>
      </c>
      <c r="H315" s="1">
        <v>32297.05</v>
      </c>
      <c r="I315" s="7">
        <f t="shared" si="4"/>
        <v>41986.165000000001</v>
      </c>
    </row>
    <row r="316" spans="1:9" outlineLevel="2" x14ac:dyDescent="0.3">
      <c r="A316">
        <v>408</v>
      </c>
      <c r="B316" t="s">
        <v>70</v>
      </c>
      <c r="D316" s="2">
        <v>2000</v>
      </c>
      <c r="E316" s="1">
        <v>581798.41</v>
      </c>
      <c r="F316">
        <v>0</v>
      </c>
      <c r="G316" s="1">
        <v>131339.01999999999</v>
      </c>
      <c r="H316" s="1">
        <v>713137.43</v>
      </c>
      <c r="I316" s="7">
        <f t="shared" si="4"/>
        <v>927078.6590000001</v>
      </c>
    </row>
    <row r="317" spans="1:9" outlineLevel="2" x14ac:dyDescent="0.3">
      <c r="A317">
        <v>408</v>
      </c>
      <c r="B317" t="s">
        <v>70</v>
      </c>
      <c r="D317" s="2" t="s">
        <v>66</v>
      </c>
      <c r="E317" s="1">
        <v>12606.35</v>
      </c>
      <c r="F317">
        <v>0</v>
      </c>
      <c r="G317" s="1">
        <v>2636.2</v>
      </c>
      <c r="H317" s="1">
        <v>15242.55</v>
      </c>
      <c r="I317" s="7">
        <f t="shared" si="4"/>
        <v>19815.314999999999</v>
      </c>
    </row>
    <row r="318" spans="1:9" outlineLevel="1" x14ac:dyDescent="0.3">
      <c r="A318" s="3" t="s">
        <v>185</v>
      </c>
      <c r="E318" s="8">
        <f>SUBTOTAL(9,E315:E317)</f>
        <v>618427.03</v>
      </c>
      <c r="F318" s="9">
        <f>SUBTOTAL(9,F315:F317)</f>
        <v>0</v>
      </c>
      <c r="G318" s="8">
        <f>SUBTOTAL(9,G315:G317)</f>
        <v>142250</v>
      </c>
      <c r="H318" s="8">
        <f>SUBTOTAL(9,H315:H317)</f>
        <v>760677.03000000014</v>
      </c>
      <c r="I318" s="10">
        <f>SUBTOTAL(9,I315:I317)</f>
        <v>988880.13900000008</v>
      </c>
    </row>
    <row r="319" spans="1:9" outlineLevel="1" x14ac:dyDescent="0.3">
      <c r="A319" s="3"/>
      <c r="E319" s="1"/>
      <c r="G319" s="1"/>
      <c r="H319" s="1"/>
      <c r="I319" s="7"/>
    </row>
    <row r="320" spans="1:9" outlineLevel="1" x14ac:dyDescent="0.3">
      <c r="A320" s="3"/>
      <c r="E320" s="1"/>
      <c r="G320" s="1"/>
      <c r="H320" s="1"/>
      <c r="I320" s="7"/>
    </row>
    <row r="321" spans="1:9" outlineLevel="2" x14ac:dyDescent="0.3">
      <c r="A321">
        <v>409</v>
      </c>
      <c r="B321" t="s">
        <v>71</v>
      </c>
      <c r="D321" s="2">
        <v>1000</v>
      </c>
      <c r="E321" s="1">
        <v>78932.95</v>
      </c>
      <c r="F321">
        <v>-18.95</v>
      </c>
      <c r="G321" s="1">
        <v>20284.97</v>
      </c>
      <c r="H321" s="1">
        <v>99198.97</v>
      </c>
      <c r="I321" s="7">
        <f t="shared" si="4"/>
        <v>128958.66100000001</v>
      </c>
    </row>
    <row r="322" spans="1:9" outlineLevel="2" x14ac:dyDescent="0.3">
      <c r="A322">
        <v>409</v>
      </c>
      <c r="B322" t="s">
        <v>71</v>
      </c>
      <c r="D322" s="2">
        <v>2000</v>
      </c>
      <c r="E322" s="1">
        <v>2952781.81</v>
      </c>
      <c r="F322">
        <v>0</v>
      </c>
      <c r="G322" s="1">
        <v>465985.09</v>
      </c>
      <c r="H322" s="1">
        <v>3418766.9</v>
      </c>
      <c r="I322" s="7">
        <f t="shared" si="4"/>
        <v>4444396.97</v>
      </c>
    </row>
    <row r="323" spans="1:9" outlineLevel="2" x14ac:dyDescent="0.3">
      <c r="A323">
        <v>409</v>
      </c>
      <c r="B323" t="s">
        <v>71</v>
      </c>
      <c r="D323" s="2" t="s">
        <v>66</v>
      </c>
      <c r="E323" s="1">
        <v>24141.8</v>
      </c>
      <c r="F323">
        <v>0</v>
      </c>
      <c r="G323" s="1">
        <v>6136.79</v>
      </c>
      <c r="H323" s="1">
        <v>30278.59</v>
      </c>
      <c r="I323" s="7">
        <f t="shared" si="4"/>
        <v>39362.167000000001</v>
      </c>
    </row>
    <row r="324" spans="1:9" outlineLevel="1" x14ac:dyDescent="0.3">
      <c r="A324" s="3" t="s">
        <v>186</v>
      </c>
      <c r="E324" s="8">
        <f>SUBTOTAL(9,E321:E323)</f>
        <v>3055856.56</v>
      </c>
      <c r="F324" s="9">
        <f>SUBTOTAL(9,F321:F323)</f>
        <v>-18.95</v>
      </c>
      <c r="G324" s="8">
        <f>SUBTOTAL(9,G321:G323)</f>
        <v>492406.85000000003</v>
      </c>
      <c r="H324" s="8">
        <f>SUBTOTAL(9,H321:H323)</f>
        <v>3548244.46</v>
      </c>
      <c r="I324" s="10">
        <f>SUBTOTAL(9,I321:I323)</f>
        <v>4612717.7980000004</v>
      </c>
    </row>
    <row r="325" spans="1:9" outlineLevel="1" x14ac:dyDescent="0.3">
      <c r="A325" s="3"/>
      <c r="E325" s="1"/>
      <c r="G325" s="1"/>
      <c r="H325" s="1"/>
      <c r="I325" s="7"/>
    </row>
    <row r="326" spans="1:9" outlineLevel="1" x14ac:dyDescent="0.3">
      <c r="A326" s="3"/>
      <c r="E326" s="1"/>
      <c r="G326" s="1"/>
      <c r="H326" s="1"/>
      <c r="I326" s="7"/>
    </row>
    <row r="327" spans="1:9" outlineLevel="2" x14ac:dyDescent="0.3">
      <c r="A327">
        <v>413</v>
      </c>
      <c r="B327" t="s">
        <v>72</v>
      </c>
      <c r="D327" s="2">
        <v>1000</v>
      </c>
      <c r="E327" s="1">
        <v>22148.62</v>
      </c>
      <c r="F327">
        <v>0</v>
      </c>
      <c r="G327" s="1">
        <v>8995.66</v>
      </c>
      <c r="H327" s="1">
        <v>31144.28</v>
      </c>
      <c r="I327" s="7">
        <f t="shared" si="4"/>
        <v>40487.563999999998</v>
      </c>
    </row>
    <row r="328" spans="1:9" outlineLevel="2" x14ac:dyDescent="0.3">
      <c r="A328">
        <v>413</v>
      </c>
      <c r="B328" t="s">
        <v>72</v>
      </c>
      <c r="D328" s="2">
        <v>2000</v>
      </c>
      <c r="E328" s="1">
        <v>1282502.8500000001</v>
      </c>
      <c r="F328">
        <v>0</v>
      </c>
      <c r="G328" s="1">
        <v>474751.22</v>
      </c>
      <c r="H328" s="1">
        <v>1757254.07</v>
      </c>
      <c r="I328" s="7">
        <f t="shared" si="4"/>
        <v>2284430.2910000002</v>
      </c>
    </row>
    <row r="329" spans="1:9" outlineLevel="2" x14ac:dyDescent="0.3">
      <c r="A329">
        <v>413</v>
      </c>
      <c r="B329" t="s">
        <v>72</v>
      </c>
      <c r="D329" s="2" t="s">
        <v>66</v>
      </c>
      <c r="E329" s="1">
        <v>10838.92</v>
      </c>
      <c r="F329">
        <v>0</v>
      </c>
      <c r="G329" s="1">
        <v>4662.41</v>
      </c>
      <c r="H329" s="1">
        <v>15501.33</v>
      </c>
      <c r="I329" s="7">
        <f t="shared" ref="I329:I413" si="5">+H329*130%</f>
        <v>20151.728999999999</v>
      </c>
    </row>
    <row r="330" spans="1:9" outlineLevel="1" x14ac:dyDescent="0.3">
      <c r="A330" s="3" t="s">
        <v>187</v>
      </c>
      <c r="E330" s="8">
        <f>SUBTOTAL(9,E327:E329)</f>
        <v>1315490.3900000001</v>
      </c>
      <c r="F330" s="9">
        <f>SUBTOTAL(9,F327:F329)</f>
        <v>0</v>
      </c>
      <c r="G330" s="8">
        <f>SUBTOTAL(9,G327:G329)</f>
        <v>488409.28999999992</v>
      </c>
      <c r="H330" s="8">
        <f>SUBTOTAL(9,H327:H329)</f>
        <v>1803899.6800000002</v>
      </c>
      <c r="I330" s="10">
        <f>SUBTOTAL(9,I327:I329)</f>
        <v>2345069.5839999998</v>
      </c>
    </row>
    <row r="331" spans="1:9" outlineLevel="1" x14ac:dyDescent="0.3">
      <c r="A331" s="3"/>
      <c r="E331" s="1"/>
      <c r="G331" s="1"/>
      <c r="H331" s="1"/>
      <c r="I331" s="7"/>
    </row>
    <row r="332" spans="1:9" outlineLevel="1" x14ac:dyDescent="0.3">
      <c r="A332" s="3"/>
      <c r="E332" s="1"/>
      <c r="G332" s="1"/>
      <c r="H332" s="1"/>
      <c r="I332" s="7"/>
    </row>
    <row r="333" spans="1:9" outlineLevel="2" x14ac:dyDescent="0.3">
      <c r="A333">
        <v>414</v>
      </c>
      <c r="B333" t="s">
        <v>73</v>
      </c>
      <c r="D333" s="2" t="s">
        <v>66</v>
      </c>
      <c r="E333" s="1">
        <v>10022.030000000001</v>
      </c>
      <c r="F333">
        <v>0</v>
      </c>
      <c r="G333" s="1">
        <v>2756.61</v>
      </c>
      <c r="H333" s="1">
        <v>12778.64</v>
      </c>
      <c r="I333" s="7">
        <f t="shared" si="5"/>
        <v>16612.232</v>
      </c>
    </row>
    <row r="334" spans="1:9" outlineLevel="2" x14ac:dyDescent="0.3">
      <c r="A334">
        <v>414</v>
      </c>
      <c r="B334" t="s">
        <v>73</v>
      </c>
      <c r="D334" s="2">
        <v>2000</v>
      </c>
      <c r="E334" s="1">
        <v>1450222.11</v>
      </c>
      <c r="F334">
        <v>0</v>
      </c>
      <c r="G334" s="1">
        <v>282623.28999999998</v>
      </c>
      <c r="H334" s="1">
        <v>1732845.4</v>
      </c>
      <c r="I334" s="7">
        <f t="shared" si="5"/>
        <v>2252699.02</v>
      </c>
    </row>
    <row r="335" spans="1:9" outlineLevel="2" x14ac:dyDescent="0.3">
      <c r="A335">
        <v>414</v>
      </c>
      <c r="B335" t="s">
        <v>73</v>
      </c>
      <c r="D335" s="2">
        <v>1000</v>
      </c>
      <c r="E335" s="1">
        <v>54840.73</v>
      </c>
      <c r="F335">
        <v>0</v>
      </c>
      <c r="G335" s="1">
        <v>16439.419999999998</v>
      </c>
      <c r="H335" s="1">
        <v>71280.149999999994</v>
      </c>
      <c r="I335" s="7">
        <f t="shared" si="5"/>
        <v>92664.194999999992</v>
      </c>
    </row>
    <row r="336" spans="1:9" outlineLevel="1" x14ac:dyDescent="0.3">
      <c r="A336" s="3" t="s">
        <v>188</v>
      </c>
      <c r="E336" s="8">
        <f>SUBTOTAL(9,E333:E335)</f>
        <v>1515084.87</v>
      </c>
      <c r="F336" s="9">
        <f>SUBTOTAL(9,F333:F335)</f>
        <v>0</v>
      </c>
      <c r="G336" s="8">
        <f>SUBTOTAL(9,G333:G335)</f>
        <v>301819.31999999995</v>
      </c>
      <c r="H336" s="8">
        <f>SUBTOTAL(9,H333:H335)</f>
        <v>1816904.1899999997</v>
      </c>
      <c r="I336" s="10">
        <f>SUBTOTAL(9,I333:I335)</f>
        <v>2361975.4469999997</v>
      </c>
    </row>
    <row r="337" spans="1:9" outlineLevel="1" x14ac:dyDescent="0.3">
      <c r="A337" s="3"/>
      <c r="E337" s="1"/>
      <c r="G337" s="1"/>
      <c r="H337" s="1"/>
      <c r="I337" s="7"/>
    </row>
    <row r="338" spans="1:9" outlineLevel="1" x14ac:dyDescent="0.3">
      <c r="A338" s="3"/>
      <c r="E338" s="1"/>
      <c r="G338" s="1"/>
      <c r="H338" s="1"/>
      <c r="I338" s="7"/>
    </row>
    <row r="339" spans="1:9" outlineLevel="2" x14ac:dyDescent="0.3">
      <c r="A339">
        <v>415</v>
      </c>
      <c r="B339" t="s">
        <v>74</v>
      </c>
      <c r="D339" s="2">
        <v>1000</v>
      </c>
      <c r="E339" s="1">
        <v>74513.070000000007</v>
      </c>
      <c r="F339">
        <v>-42.5</v>
      </c>
      <c r="G339" s="1">
        <v>31970.799999999999</v>
      </c>
      <c r="H339" s="1">
        <v>106441.37</v>
      </c>
      <c r="I339" s="7">
        <f t="shared" si="5"/>
        <v>138373.78099999999</v>
      </c>
    </row>
    <row r="340" spans="1:9" outlineLevel="2" x14ac:dyDescent="0.3">
      <c r="A340">
        <v>415</v>
      </c>
      <c r="B340" t="s">
        <v>74</v>
      </c>
      <c r="D340" s="2">
        <v>8000</v>
      </c>
      <c r="E340" s="1">
        <v>2076651.99</v>
      </c>
      <c r="F340">
        <v>0</v>
      </c>
      <c r="G340" s="1">
        <v>878616.7</v>
      </c>
      <c r="H340" s="1">
        <v>2955268.69</v>
      </c>
      <c r="I340" s="7">
        <f t="shared" si="5"/>
        <v>3841849.2970000003</v>
      </c>
    </row>
    <row r="341" spans="1:9" outlineLevel="1" x14ac:dyDescent="0.3">
      <c r="A341" s="3" t="s">
        <v>189</v>
      </c>
      <c r="E341" s="8">
        <f>SUBTOTAL(9,E339:E340)</f>
        <v>2151165.06</v>
      </c>
      <c r="F341" s="9">
        <f>SUBTOTAL(9,F339:F340)</f>
        <v>-42.5</v>
      </c>
      <c r="G341" s="8">
        <f>SUBTOTAL(9,G339:G340)</f>
        <v>910587.5</v>
      </c>
      <c r="H341" s="8">
        <f>SUBTOTAL(9,H339:H340)</f>
        <v>3061710.06</v>
      </c>
      <c r="I341" s="10">
        <f>SUBTOTAL(9,I339:I340)</f>
        <v>3980223.0780000002</v>
      </c>
    </row>
    <row r="342" spans="1:9" outlineLevel="1" x14ac:dyDescent="0.3">
      <c r="A342" s="3"/>
      <c r="E342" s="1"/>
      <c r="G342" s="1"/>
      <c r="H342" s="1"/>
      <c r="I342" s="7"/>
    </row>
    <row r="343" spans="1:9" outlineLevel="1" x14ac:dyDescent="0.3">
      <c r="A343" s="3"/>
      <c r="E343" s="1"/>
      <c r="G343" s="1"/>
      <c r="H343" s="1"/>
      <c r="I343" s="7"/>
    </row>
    <row r="344" spans="1:9" outlineLevel="2" x14ac:dyDescent="0.3">
      <c r="A344">
        <v>416</v>
      </c>
      <c r="B344" t="s">
        <v>75</v>
      </c>
      <c r="D344" s="2">
        <v>1000</v>
      </c>
      <c r="E344" s="1">
        <v>27722.400000000001</v>
      </c>
      <c r="F344">
        <v>0</v>
      </c>
      <c r="G344" s="1">
        <v>7997.56</v>
      </c>
      <c r="H344" s="1">
        <v>35719.96</v>
      </c>
      <c r="I344" s="7">
        <f t="shared" si="5"/>
        <v>46435.948000000004</v>
      </c>
    </row>
    <row r="345" spans="1:9" outlineLevel="2" x14ac:dyDescent="0.3">
      <c r="A345">
        <v>416</v>
      </c>
      <c r="B345" t="s">
        <v>75</v>
      </c>
      <c r="D345" s="2">
        <v>2000</v>
      </c>
      <c r="E345" s="1">
        <v>1169151.74</v>
      </c>
      <c r="F345">
        <v>0</v>
      </c>
      <c r="G345" s="1">
        <v>271133.03000000003</v>
      </c>
      <c r="H345" s="1">
        <v>1440284.77</v>
      </c>
      <c r="I345" s="7">
        <f t="shared" si="5"/>
        <v>1872370.2010000001</v>
      </c>
    </row>
    <row r="346" spans="1:9" outlineLevel="2" x14ac:dyDescent="0.3">
      <c r="A346">
        <v>416</v>
      </c>
      <c r="B346" t="s">
        <v>75</v>
      </c>
      <c r="D346" s="2" t="s">
        <v>66</v>
      </c>
      <c r="E346" s="1">
        <v>15649.44</v>
      </c>
      <c r="F346">
        <v>0</v>
      </c>
      <c r="G346" s="1">
        <v>4717.72</v>
      </c>
      <c r="H346" s="1">
        <v>20367.16</v>
      </c>
      <c r="I346" s="7">
        <f t="shared" si="5"/>
        <v>26477.308000000001</v>
      </c>
    </row>
    <row r="347" spans="1:9" outlineLevel="1" x14ac:dyDescent="0.3">
      <c r="A347" s="3" t="s">
        <v>190</v>
      </c>
      <c r="E347" s="8">
        <f>SUBTOTAL(9,E344:E346)</f>
        <v>1212523.5799999998</v>
      </c>
      <c r="F347" s="9">
        <f>SUBTOTAL(9,F344:F346)</f>
        <v>0</v>
      </c>
      <c r="G347" s="8">
        <f>SUBTOTAL(9,G344:G346)</f>
        <v>283848.31</v>
      </c>
      <c r="H347" s="8">
        <f>SUBTOTAL(9,H344:H346)</f>
        <v>1496371.89</v>
      </c>
      <c r="I347" s="10">
        <f>SUBTOTAL(9,I344:I346)</f>
        <v>1945283.4570000002</v>
      </c>
    </row>
    <row r="348" spans="1:9" outlineLevel="1" x14ac:dyDescent="0.3">
      <c r="A348" s="3"/>
      <c r="E348" s="1"/>
      <c r="G348" s="1"/>
      <c r="H348" s="1"/>
      <c r="I348" s="7"/>
    </row>
    <row r="349" spans="1:9" outlineLevel="1" x14ac:dyDescent="0.3">
      <c r="A349" s="3"/>
      <c r="E349" s="1"/>
      <c r="G349" s="1"/>
      <c r="H349" s="1"/>
      <c r="I349" s="7"/>
    </row>
    <row r="350" spans="1:9" outlineLevel="2" x14ac:dyDescent="0.3">
      <c r="A350">
        <v>418</v>
      </c>
      <c r="B350" t="s">
        <v>76</v>
      </c>
      <c r="D350" s="2">
        <v>2000</v>
      </c>
      <c r="E350" s="1">
        <v>372133.06</v>
      </c>
      <c r="F350">
        <v>0</v>
      </c>
      <c r="G350" s="1">
        <v>132688.53</v>
      </c>
      <c r="H350" s="1">
        <v>504821.59</v>
      </c>
      <c r="I350" s="7">
        <f t="shared" si="5"/>
        <v>656268.06700000004</v>
      </c>
    </row>
    <row r="351" spans="1:9" outlineLevel="1" x14ac:dyDescent="0.3">
      <c r="A351" s="3" t="s">
        <v>191</v>
      </c>
      <c r="E351" s="8">
        <f>SUBTOTAL(9,E350:E350)</f>
        <v>372133.06</v>
      </c>
      <c r="F351" s="9">
        <f>SUBTOTAL(9,F350:F350)</f>
        <v>0</v>
      </c>
      <c r="G351" s="8">
        <f>SUBTOTAL(9,G350:G350)</f>
        <v>132688.53</v>
      </c>
      <c r="H351" s="8">
        <f>SUBTOTAL(9,H350:H350)</f>
        <v>504821.59</v>
      </c>
      <c r="I351" s="10">
        <f>SUBTOTAL(9,I350:I350)</f>
        <v>656268.06700000004</v>
      </c>
    </row>
    <row r="352" spans="1:9" outlineLevel="1" x14ac:dyDescent="0.3">
      <c r="A352" s="3"/>
      <c r="E352" s="1"/>
      <c r="G352" s="1"/>
      <c r="H352" s="1"/>
      <c r="I352" s="7"/>
    </row>
    <row r="353" spans="1:9" outlineLevel="1" x14ac:dyDescent="0.3">
      <c r="A353" s="3"/>
      <c r="E353" s="1"/>
      <c r="G353" s="1"/>
      <c r="H353" s="1"/>
      <c r="I353" s="7"/>
    </row>
    <row r="354" spans="1:9" outlineLevel="2" x14ac:dyDescent="0.3">
      <c r="A354">
        <v>419</v>
      </c>
      <c r="B354" t="s">
        <v>77</v>
      </c>
      <c r="D354" s="2">
        <v>1000</v>
      </c>
      <c r="E354" s="1">
        <v>3167570.96</v>
      </c>
      <c r="F354">
        <v>0</v>
      </c>
      <c r="G354" s="1">
        <v>1428954.34</v>
      </c>
      <c r="H354" s="1">
        <v>4596525.3</v>
      </c>
      <c r="I354" s="7">
        <f t="shared" si="5"/>
        <v>5975482.8899999997</v>
      </c>
    </row>
    <row r="355" spans="1:9" outlineLevel="2" x14ac:dyDescent="0.3">
      <c r="A355">
        <v>419</v>
      </c>
      <c r="B355" t="s">
        <v>77</v>
      </c>
      <c r="D355" s="2">
        <v>2000</v>
      </c>
      <c r="E355" s="1">
        <v>812718.98</v>
      </c>
      <c r="F355">
        <v>0</v>
      </c>
      <c r="G355" s="1">
        <v>409092.27</v>
      </c>
      <c r="H355" s="1">
        <v>1221811.25</v>
      </c>
      <c r="I355" s="7">
        <f t="shared" si="5"/>
        <v>1588354.625</v>
      </c>
    </row>
    <row r="356" spans="1:9" outlineLevel="2" x14ac:dyDescent="0.3">
      <c r="A356">
        <v>419</v>
      </c>
      <c r="B356" t="s">
        <v>77</v>
      </c>
      <c r="D356" s="2">
        <v>3000</v>
      </c>
      <c r="E356" s="1">
        <v>1605863.6</v>
      </c>
      <c r="F356">
        <v>0</v>
      </c>
      <c r="G356" s="1">
        <v>619194.68000000005</v>
      </c>
      <c r="H356" s="1">
        <v>2225058.2799999998</v>
      </c>
      <c r="I356" s="7">
        <f t="shared" si="5"/>
        <v>2892575.764</v>
      </c>
    </row>
    <row r="357" spans="1:9" outlineLevel="2" x14ac:dyDescent="0.3">
      <c r="A357">
        <v>419</v>
      </c>
      <c r="B357" t="s">
        <v>77</v>
      </c>
      <c r="D357" s="2">
        <v>4000</v>
      </c>
      <c r="E357" s="1">
        <v>603962.25</v>
      </c>
      <c r="F357">
        <v>0</v>
      </c>
      <c r="G357" s="1">
        <v>298916.40999999997</v>
      </c>
      <c r="H357" s="1">
        <v>902878.66</v>
      </c>
      <c r="I357" s="7">
        <f t="shared" si="5"/>
        <v>1173742.2580000001</v>
      </c>
    </row>
    <row r="358" spans="1:9" outlineLevel="1" x14ac:dyDescent="0.3">
      <c r="A358" s="3" t="s">
        <v>192</v>
      </c>
      <c r="E358" s="8">
        <f>SUBTOTAL(9,E354:E357)</f>
        <v>6190115.79</v>
      </c>
      <c r="F358" s="9">
        <f>SUBTOTAL(9,F354:F357)</f>
        <v>0</v>
      </c>
      <c r="G358" s="8">
        <f>SUBTOTAL(9,G354:G357)</f>
        <v>2756157.7</v>
      </c>
      <c r="H358" s="8">
        <f>SUBTOTAL(9,H354:H357)</f>
        <v>8946273.4900000002</v>
      </c>
      <c r="I358" s="10">
        <f>SUBTOTAL(9,I354:I357)</f>
        <v>11630155.536999999</v>
      </c>
    </row>
    <row r="359" spans="1:9" outlineLevel="1" x14ac:dyDescent="0.3">
      <c r="A359" s="3"/>
      <c r="E359" s="1"/>
      <c r="G359" s="1"/>
      <c r="H359" s="1"/>
      <c r="I359" s="7"/>
    </row>
    <row r="360" spans="1:9" outlineLevel="1" x14ac:dyDescent="0.3">
      <c r="A360" s="3"/>
      <c r="E360" s="1"/>
      <c r="G360" s="1"/>
      <c r="H360" s="1"/>
      <c r="I360" s="7"/>
    </row>
    <row r="361" spans="1:9" outlineLevel="2" x14ac:dyDescent="0.3">
      <c r="A361">
        <v>420</v>
      </c>
      <c r="B361" t="s">
        <v>78</v>
      </c>
      <c r="D361" s="2">
        <v>1000</v>
      </c>
      <c r="E361" s="1">
        <v>1042530.91</v>
      </c>
      <c r="F361">
        <v>0</v>
      </c>
      <c r="G361" s="1">
        <v>464058.91</v>
      </c>
      <c r="H361" s="1">
        <v>1506589.82</v>
      </c>
      <c r="I361" s="7">
        <f t="shared" si="5"/>
        <v>1958566.7660000001</v>
      </c>
    </row>
    <row r="362" spans="1:9" outlineLevel="1" x14ac:dyDescent="0.3">
      <c r="A362" s="3" t="s">
        <v>193</v>
      </c>
      <c r="E362" s="8">
        <f>SUBTOTAL(9,E361:E361)</f>
        <v>1042530.91</v>
      </c>
      <c r="F362" s="9">
        <f>SUBTOTAL(9,F361:F361)</f>
        <v>0</v>
      </c>
      <c r="G362" s="8">
        <f>SUBTOTAL(9,G361:G361)</f>
        <v>464058.91</v>
      </c>
      <c r="H362" s="8">
        <f>SUBTOTAL(9,H361:H361)</f>
        <v>1506589.82</v>
      </c>
      <c r="I362" s="10">
        <f>SUBTOTAL(9,I361:I361)</f>
        <v>1958566.7660000001</v>
      </c>
    </row>
    <row r="363" spans="1:9" outlineLevel="1" x14ac:dyDescent="0.3">
      <c r="A363" s="3"/>
      <c r="E363" s="1"/>
      <c r="G363" s="1"/>
      <c r="H363" s="1"/>
      <c r="I363" s="7"/>
    </row>
    <row r="364" spans="1:9" outlineLevel="1" x14ac:dyDescent="0.3">
      <c r="A364" s="3"/>
      <c r="E364" s="1"/>
      <c r="G364" s="1"/>
      <c r="H364" s="1"/>
      <c r="I364" s="7"/>
    </row>
    <row r="365" spans="1:9" outlineLevel="2" x14ac:dyDescent="0.3">
      <c r="A365">
        <v>422</v>
      </c>
      <c r="B365" t="s">
        <v>79</v>
      </c>
      <c r="D365" s="2">
        <v>1000</v>
      </c>
      <c r="E365" s="1">
        <v>559329.78</v>
      </c>
      <c r="F365">
        <v>0</v>
      </c>
      <c r="G365" s="1">
        <v>212308.45</v>
      </c>
      <c r="H365" s="1">
        <v>771638.23</v>
      </c>
      <c r="I365" s="7">
        <f t="shared" si="5"/>
        <v>1003129.699</v>
      </c>
    </row>
    <row r="366" spans="1:9" outlineLevel="1" x14ac:dyDescent="0.3">
      <c r="A366" s="3" t="s">
        <v>194</v>
      </c>
      <c r="E366" s="8">
        <f>SUBTOTAL(9,E365:E365)</f>
        <v>559329.78</v>
      </c>
      <c r="F366" s="9">
        <f>SUBTOTAL(9,F365:F365)</f>
        <v>0</v>
      </c>
      <c r="G366" s="8">
        <f>SUBTOTAL(9,G365:G365)</f>
        <v>212308.45</v>
      </c>
      <c r="H366" s="8">
        <f>SUBTOTAL(9,H365:H365)</f>
        <v>771638.23</v>
      </c>
      <c r="I366" s="10">
        <f>SUBTOTAL(9,I365:I365)</f>
        <v>1003129.699</v>
      </c>
    </row>
    <row r="367" spans="1:9" outlineLevel="1" x14ac:dyDescent="0.3">
      <c r="A367" s="3"/>
      <c r="E367" s="1"/>
      <c r="G367" s="1"/>
      <c r="H367" s="1"/>
      <c r="I367" s="7"/>
    </row>
    <row r="368" spans="1:9" outlineLevel="1" x14ac:dyDescent="0.3">
      <c r="A368" s="3"/>
      <c r="E368" s="1"/>
      <c r="G368" s="1"/>
      <c r="H368" s="1"/>
      <c r="I368" s="7"/>
    </row>
    <row r="369" spans="1:9" outlineLevel="2" x14ac:dyDescent="0.3">
      <c r="A369">
        <v>423</v>
      </c>
      <c r="B369" t="s">
        <v>80</v>
      </c>
      <c r="D369" s="2">
        <v>1000</v>
      </c>
      <c r="E369" s="1">
        <v>14170.67</v>
      </c>
      <c r="F369">
        <v>0</v>
      </c>
      <c r="G369" s="1">
        <v>3549.39</v>
      </c>
      <c r="H369" s="1">
        <v>17720.060000000001</v>
      </c>
      <c r="I369" s="7">
        <f t="shared" si="5"/>
        <v>23036.078000000001</v>
      </c>
    </row>
    <row r="370" spans="1:9" outlineLevel="1" x14ac:dyDescent="0.3">
      <c r="A370" s="3" t="s">
        <v>195</v>
      </c>
      <c r="E370" s="8">
        <f>SUBTOTAL(9,E369:E369)</f>
        <v>14170.67</v>
      </c>
      <c r="F370" s="9">
        <f>SUBTOTAL(9,F369:F369)</f>
        <v>0</v>
      </c>
      <c r="G370" s="8">
        <f>SUBTOTAL(9,G369:G369)</f>
        <v>3549.39</v>
      </c>
      <c r="H370" s="8">
        <f>SUBTOTAL(9,H369:H369)</f>
        <v>17720.060000000001</v>
      </c>
      <c r="I370" s="10">
        <f>SUBTOTAL(9,I369:I369)</f>
        <v>23036.078000000001</v>
      </c>
    </row>
    <row r="371" spans="1:9" outlineLevel="1" x14ac:dyDescent="0.3">
      <c r="A371" s="3"/>
      <c r="E371" s="1"/>
      <c r="G371" s="1"/>
      <c r="H371" s="1"/>
      <c r="I371" s="7"/>
    </row>
    <row r="372" spans="1:9" outlineLevel="1" x14ac:dyDescent="0.3">
      <c r="A372" s="3"/>
      <c r="E372" s="1"/>
      <c r="G372" s="1"/>
      <c r="H372" s="1"/>
      <c r="I372" s="7"/>
    </row>
    <row r="373" spans="1:9" outlineLevel="2" x14ac:dyDescent="0.3">
      <c r="A373">
        <v>424</v>
      </c>
      <c r="B373" t="s">
        <v>81</v>
      </c>
      <c r="D373" s="2">
        <v>1000</v>
      </c>
      <c r="E373" s="1">
        <v>35703.129999999997</v>
      </c>
      <c r="F373">
        <v>0</v>
      </c>
      <c r="G373" s="1">
        <v>14718.29</v>
      </c>
      <c r="H373" s="1">
        <v>50421.42</v>
      </c>
      <c r="I373" s="7">
        <f t="shared" si="5"/>
        <v>65547.846000000005</v>
      </c>
    </row>
    <row r="374" spans="1:9" outlineLevel="1" x14ac:dyDescent="0.3">
      <c r="A374" s="3" t="s">
        <v>196</v>
      </c>
      <c r="E374" s="8">
        <f>SUBTOTAL(9,E373:E373)</f>
        <v>35703.129999999997</v>
      </c>
      <c r="F374" s="9">
        <f>SUBTOTAL(9,F373:F373)</f>
        <v>0</v>
      </c>
      <c r="G374" s="8">
        <f>SUBTOTAL(9,G373:G373)</f>
        <v>14718.29</v>
      </c>
      <c r="H374" s="8">
        <f>SUBTOTAL(9,H373:H373)</f>
        <v>50421.42</v>
      </c>
      <c r="I374" s="10">
        <f>SUBTOTAL(9,I373:I373)</f>
        <v>65547.846000000005</v>
      </c>
    </row>
    <row r="375" spans="1:9" outlineLevel="1" x14ac:dyDescent="0.3">
      <c r="A375" s="3"/>
      <c r="E375" s="1"/>
      <c r="G375" s="1"/>
      <c r="H375" s="1"/>
      <c r="I375" s="7"/>
    </row>
    <row r="376" spans="1:9" outlineLevel="1" x14ac:dyDescent="0.3">
      <c r="A376" s="3"/>
      <c r="E376" s="1"/>
      <c r="G376" s="1"/>
      <c r="H376" s="1"/>
      <c r="I376" s="7"/>
    </row>
    <row r="377" spans="1:9" outlineLevel="2" x14ac:dyDescent="0.3">
      <c r="A377">
        <v>425</v>
      </c>
      <c r="B377" t="s">
        <v>82</v>
      </c>
      <c r="D377" s="2">
        <v>1000</v>
      </c>
      <c r="E377" s="1">
        <v>37020.78</v>
      </c>
      <c r="F377">
        <v>0</v>
      </c>
      <c r="G377" s="1">
        <v>20264.310000000001</v>
      </c>
      <c r="H377" s="1">
        <v>57285.09</v>
      </c>
      <c r="I377" s="7">
        <f t="shared" si="5"/>
        <v>74470.616999999998</v>
      </c>
    </row>
    <row r="378" spans="1:9" outlineLevel="1" x14ac:dyDescent="0.3">
      <c r="A378" s="3" t="s">
        <v>197</v>
      </c>
      <c r="E378" s="8">
        <f>SUBTOTAL(9,E377:E377)</f>
        <v>37020.78</v>
      </c>
      <c r="F378" s="9">
        <f>SUBTOTAL(9,F377:F377)</f>
        <v>0</v>
      </c>
      <c r="G378" s="8">
        <f>SUBTOTAL(9,G377:G377)</f>
        <v>20264.310000000001</v>
      </c>
      <c r="H378" s="8">
        <f>SUBTOTAL(9,H377:H377)</f>
        <v>57285.09</v>
      </c>
      <c r="I378" s="10">
        <f>SUBTOTAL(9,I377:I377)</f>
        <v>74470.616999999998</v>
      </c>
    </row>
    <row r="379" spans="1:9" outlineLevel="1" x14ac:dyDescent="0.3">
      <c r="A379" s="3"/>
      <c r="E379" s="1"/>
      <c r="G379" s="1"/>
      <c r="H379" s="1"/>
      <c r="I379" s="7"/>
    </row>
    <row r="380" spans="1:9" outlineLevel="1" x14ac:dyDescent="0.3">
      <c r="A380" s="3"/>
      <c r="E380" s="1"/>
      <c r="G380" s="1"/>
      <c r="H380" s="1"/>
      <c r="I380" s="7"/>
    </row>
    <row r="381" spans="1:9" outlineLevel="2" x14ac:dyDescent="0.3">
      <c r="A381">
        <v>431</v>
      </c>
      <c r="B381" t="s">
        <v>83</v>
      </c>
      <c r="D381" s="2">
        <v>1000</v>
      </c>
      <c r="E381" s="1">
        <v>97016.24</v>
      </c>
      <c r="F381">
        <v>0</v>
      </c>
      <c r="G381" s="1">
        <v>48748.14</v>
      </c>
      <c r="H381" s="1">
        <v>145764.38</v>
      </c>
      <c r="I381" s="7">
        <f t="shared" si="5"/>
        <v>189493.69400000002</v>
      </c>
    </row>
    <row r="382" spans="1:9" outlineLevel="1" x14ac:dyDescent="0.3">
      <c r="A382" s="3" t="s">
        <v>198</v>
      </c>
      <c r="E382" s="8">
        <f>SUBTOTAL(9,E381:E381)</f>
        <v>97016.24</v>
      </c>
      <c r="F382" s="9">
        <f>SUBTOTAL(9,F381:F381)</f>
        <v>0</v>
      </c>
      <c r="G382" s="8">
        <f>SUBTOTAL(9,G381:G381)</f>
        <v>48748.14</v>
      </c>
      <c r="H382" s="8">
        <f>SUBTOTAL(9,H381:H381)</f>
        <v>145764.38</v>
      </c>
      <c r="I382" s="10">
        <f>SUBTOTAL(9,I381:I381)</f>
        <v>189493.69400000002</v>
      </c>
    </row>
    <row r="383" spans="1:9" outlineLevel="1" x14ac:dyDescent="0.3">
      <c r="A383" s="3"/>
      <c r="E383" s="1"/>
      <c r="G383" s="1"/>
      <c r="H383" s="1"/>
      <c r="I383" s="7"/>
    </row>
    <row r="384" spans="1:9" outlineLevel="1" x14ac:dyDescent="0.3">
      <c r="A384" s="3"/>
      <c r="E384" s="1"/>
      <c r="G384" s="1"/>
      <c r="H384" s="1"/>
      <c r="I384" s="7"/>
    </row>
    <row r="385" spans="1:9" outlineLevel="2" x14ac:dyDescent="0.3">
      <c r="A385">
        <v>432</v>
      </c>
      <c r="B385" t="s">
        <v>84</v>
      </c>
      <c r="D385" s="2">
        <v>1000</v>
      </c>
      <c r="E385" s="1">
        <v>429693.24</v>
      </c>
      <c r="F385">
        <v>0</v>
      </c>
      <c r="G385" s="1">
        <v>191874.95</v>
      </c>
      <c r="H385" s="1">
        <v>621568.18999999994</v>
      </c>
      <c r="I385" s="7">
        <f t="shared" si="5"/>
        <v>808038.647</v>
      </c>
    </row>
    <row r="386" spans="1:9" outlineLevel="1" x14ac:dyDescent="0.3">
      <c r="A386" s="3" t="s">
        <v>199</v>
      </c>
      <c r="E386" s="8">
        <f>SUBTOTAL(9,E385:E385)</f>
        <v>429693.24</v>
      </c>
      <c r="F386" s="9">
        <f>SUBTOTAL(9,F385:F385)</f>
        <v>0</v>
      </c>
      <c r="G386" s="8">
        <f>SUBTOTAL(9,G385:G385)</f>
        <v>191874.95</v>
      </c>
      <c r="H386" s="8">
        <f>SUBTOTAL(9,H385:H385)</f>
        <v>621568.18999999994</v>
      </c>
      <c r="I386" s="10">
        <f>SUBTOTAL(9,I385:I385)</f>
        <v>808038.647</v>
      </c>
    </row>
    <row r="387" spans="1:9" outlineLevel="1" x14ac:dyDescent="0.3">
      <c r="A387" s="3"/>
      <c r="E387" s="1"/>
      <c r="G387" s="1"/>
      <c r="H387" s="1"/>
      <c r="I387" s="7"/>
    </row>
    <row r="388" spans="1:9" outlineLevel="1" x14ac:dyDescent="0.3">
      <c r="A388" s="3"/>
      <c r="E388" s="1"/>
      <c r="G388" s="1"/>
      <c r="H388" s="1"/>
      <c r="I388" s="7"/>
    </row>
    <row r="389" spans="1:9" outlineLevel="2" x14ac:dyDescent="0.3">
      <c r="A389">
        <v>434</v>
      </c>
      <c r="B389" t="s">
        <v>85</v>
      </c>
      <c r="D389" s="2">
        <v>1000</v>
      </c>
      <c r="E389" s="1">
        <v>126507.71</v>
      </c>
      <c r="F389">
        <v>0</v>
      </c>
      <c r="G389" s="1">
        <v>64483.09</v>
      </c>
      <c r="H389" s="1">
        <v>190990.8</v>
      </c>
      <c r="I389" s="7">
        <f t="shared" si="5"/>
        <v>248288.03999999998</v>
      </c>
    </row>
    <row r="390" spans="1:9" outlineLevel="1" x14ac:dyDescent="0.3">
      <c r="A390" s="3" t="s">
        <v>200</v>
      </c>
      <c r="E390" s="8">
        <f>SUBTOTAL(9,E389:E389)</f>
        <v>126507.71</v>
      </c>
      <c r="F390" s="9">
        <f>SUBTOTAL(9,F389:F389)</f>
        <v>0</v>
      </c>
      <c r="G390" s="8">
        <f>SUBTOTAL(9,G389:G389)</f>
        <v>64483.09</v>
      </c>
      <c r="H390" s="8">
        <f>SUBTOTAL(9,H389:H389)</f>
        <v>190990.8</v>
      </c>
      <c r="I390" s="10">
        <f>SUBTOTAL(9,I389:I389)</f>
        <v>248288.03999999998</v>
      </c>
    </row>
    <row r="391" spans="1:9" outlineLevel="1" x14ac:dyDescent="0.3">
      <c r="A391" s="3"/>
      <c r="E391" s="1"/>
      <c r="G391" s="1"/>
      <c r="H391" s="1"/>
      <c r="I391" s="7"/>
    </row>
    <row r="392" spans="1:9" outlineLevel="1" x14ac:dyDescent="0.3">
      <c r="A392" s="3"/>
      <c r="E392" s="1"/>
      <c r="G392" s="1"/>
      <c r="H392" s="1"/>
      <c r="I392" s="7"/>
    </row>
    <row r="393" spans="1:9" outlineLevel="2" x14ac:dyDescent="0.3">
      <c r="A393">
        <v>435</v>
      </c>
      <c r="B393" t="s">
        <v>86</v>
      </c>
      <c r="D393" s="2">
        <v>1000</v>
      </c>
      <c r="E393" s="1">
        <v>111545.94</v>
      </c>
      <c r="F393">
        <v>0</v>
      </c>
      <c r="G393" s="1">
        <v>56238.58</v>
      </c>
      <c r="H393" s="1">
        <v>167784.52</v>
      </c>
      <c r="I393" s="7">
        <f t="shared" si="5"/>
        <v>218119.87599999999</v>
      </c>
    </row>
    <row r="394" spans="1:9" outlineLevel="1" x14ac:dyDescent="0.3">
      <c r="A394" s="3" t="s">
        <v>201</v>
      </c>
      <c r="E394" s="8">
        <f>SUBTOTAL(9,E393:E393)</f>
        <v>111545.94</v>
      </c>
      <c r="F394" s="9">
        <f>SUBTOTAL(9,F393:F393)</f>
        <v>0</v>
      </c>
      <c r="G394" s="8">
        <f>SUBTOTAL(9,G393:G393)</f>
        <v>56238.58</v>
      </c>
      <c r="H394" s="8">
        <f>SUBTOTAL(9,H393:H393)</f>
        <v>167784.52</v>
      </c>
      <c r="I394" s="10">
        <f>SUBTOTAL(9,I393:I393)</f>
        <v>218119.87599999999</v>
      </c>
    </row>
    <row r="395" spans="1:9" outlineLevel="1" x14ac:dyDescent="0.3">
      <c r="A395" s="3"/>
      <c r="E395" s="1"/>
      <c r="G395" s="1"/>
      <c r="H395" s="1"/>
      <c r="I395" s="7"/>
    </row>
    <row r="396" spans="1:9" outlineLevel="1" x14ac:dyDescent="0.3">
      <c r="A396" s="3"/>
      <c r="E396" s="1"/>
      <c r="G396" s="1"/>
      <c r="H396" s="1"/>
      <c r="I396" s="7"/>
    </row>
    <row r="397" spans="1:9" outlineLevel="2" x14ac:dyDescent="0.3">
      <c r="A397">
        <v>440</v>
      </c>
      <c r="B397" t="s">
        <v>87</v>
      </c>
      <c r="D397" s="2">
        <v>1000</v>
      </c>
      <c r="E397" s="1">
        <v>1425505.27</v>
      </c>
      <c r="F397">
        <v>0</v>
      </c>
      <c r="G397" s="1">
        <v>668506.36</v>
      </c>
      <c r="H397" s="1">
        <v>2094011.63</v>
      </c>
      <c r="I397" s="7">
        <f t="shared" si="5"/>
        <v>2722215.1189999999</v>
      </c>
    </row>
    <row r="398" spans="1:9" outlineLevel="2" x14ac:dyDescent="0.3">
      <c r="A398">
        <v>440</v>
      </c>
      <c r="B398" t="s">
        <v>87</v>
      </c>
      <c r="D398" s="2">
        <v>3000</v>
      </c>
      <c r="E398" s="1">
        <v>167039.5</v>
      </c>
      <c r="F398">
        <v>0</v>
      </c>
      <c r="G398" s="1">
        <v>58390.05</v>
      </c>
      <c r="H398" s="1">
        <v>225429.55</v>
      </c>
      <c r="I398" s="7">
        <f t="shared" si="5"/>
        <v>293058.41499999998</v>
      </c>
    </row>
    <row r="399" spans="1:9" outlineLevel="2" x14ac:dyDescent="0.3">
      <c r="A399">
        <v>440</v>
      </c>
      <c r="B399" t="s">
        <v>87</v>
      </c>
      <c r="D399" s="2">
        <v>4000</v>
      </c>
      <c r="E399" s="1">
        <v>35703.26</v>
      </c>
      <c r="F399">
        <v>0</v>
      </c>
      <c r="G399" s="1">
        <v>20573.84</v>
      </c>
      <c r="H399" s="1">
        <v>56277.1</v>
      </c>
      <c r="I399" s="7">
        <f t="shared" si="5"/>
        <v>73160.23</v>
      </c>
    </row>
    <row r="400" spans="1:9" outlineLevel="1" x14ac:dyDescent="0.3">
      <c r="A400" s="3" t="s">
        <v>202</v>
      </c>
      <c r="E400" s="8">
        <f>SUBTOTAL(9,E397:E399)</f>
        <v>1628248.03</v>
      </c>
      <c r="F400" s="9">
        <f>SUBTOTAL(9,F397:F399)</f>
        <v>0</v>
      </c>
      <c r="G400" s="8">
        <f>SUBTOTAL(9,G397:G399)</f>
        <v>747470.25</v>
      </c>
      <c r="H400" s="8">
        <f>SUBTOTAL(9,H397:H399)</f>
        <v>2375718.2799999998</v>
      </c>
      <c r="I400" s="10">
        <f>SUBTOTAL(9,I397:I399)</f>
        <v>3088433.764</v>
      </c>
    </row>
    <row r="401" spans="1:9" outlineLevel="1" x14ac:dyDescent="0.3">
      <c r="A401" s="3"/>
      <c r="E401" s="1"/>
      <c r="G401" s="1"/>
      <c r="H401" s="1"/>
      <c r="I401" s="7"/>
    </row>
    <row r="402" spans="1:9" outlineLevel="1" x14ac:dyDescent="0.3">
      <c r="A402" s="3"/>
      <c r="E402" s="1"/>
      <c r="G402" s="1"/>
      <c r="H402" s="1"/>
      <c r="I402" s="7"/>
    </row>
    <row r="403" spans="1:9" outlineLevel="2" x14ac:dyDescent="0.3">
      <c r="A403">
        <v>474</v>
      </c>
      <c r="B403" t="s">
        <v>88</v>
      </c>
      <c r="D403" s="2">
        <v>8000</v>
      </c>
      <c r="E403" s="1">
        <v>44013.8</v>
      </c>
      <c r="F403">
        <v>0</v>
      </c>
      <c r="G403" s="1">
        <v>23687.279999999999</v>
      </c>
      <c r="H403" s="1">
        <v>67701.08</v>
      </c>
      <c r="I403" s="7">
        <f t="shared" si="5"/>
        <v>88011.40400000001</v>
      </c>
    </row>
    <row r="404" spans="1:9" outlineLevel="2" x14ac:dyDescent="0.3">
      <c r="A404">
        <v>474</v>
      </c>
      <c r="B404" t="s">
        <v>88</v>
      </c>
      <c r="D404" s="2">
        <v>7000</v>
      </c>
      <c r="E404" s="1">
        <v>121639.45</v>
      </c>
      <c r="F404">
        <v>0</v>
      </c>
      <c r="G404" s="1">
        <v>61607.65</v>
      </c>
      <c r="H404" s="1">
        <v>183247.1</v>
      </c>
      <c r="I404" s="7">
        <f t="shared" si="5"/>
        <v>238221.23</v>
      </c>
    </row>
    <row r="405" spans="1:9" outlineLevel="2" x14ac:dyDescent="0.3">
      <c r="A405">
        <v>474</v>
      </c>
      <c r="B405" t="s">
        <v>88</v>
      </c>
      <c r="D405" s="2">
        <v>5000</v>
      </c>
      <c r="E405" s="1">
        <v>17460.11</v>
      </c>
      <c r="F405">
        <v>0</v>
      </c>
      <c r="G405" s="1">
        <v>7900.73</v>
      </c>
      <c r="H405" s="1">
        <v>25360.84</v>
      </c>
      <c r="I405" s="7">
        <f t="shared" si="5"/>
        <v>32969.092000000004</v>
      </c>
    </row>
    <row r="406" spans="1:9" outlineLevel="2" x14ac:dyDescent="0.3">
      <c r="A406">
        <v>474</v>
      </c>
      <c r="B406" t="s">
        <v>88</v>
      </c>
      <c r="D406" s="2">
        <v>4000</v>
      </c>
      <c r="E406" s="1">
        <v>767299.68</v>
      </c>
      <c r="F406">
        <v>0</v>
      </c>
      <c r="G406" s="1">
        <v>383200.29</v>
      </c>
      <c r="H406" s="1">
        <v>1150499.97</v>
      </c>
      <c r="I406" s="7">
        <f t="shared" si="5"/>
        <v>1495649.9610000001</v>
      </c>
    </row>
    <row r="407" spans="1:9" outlineLevel="2" x14ac:dyDescent="0.3">
      <c r="A407">
        <v>474</v>
      </c>
      <c r="B407" t="s">
        <v>88</v>
      </c>
      <c r="D407" s="2">
        <v>3000</v>
      </c>
      <c r="E407" s="1">
        <v>469779.17</v>
      </c>
      <c r="F407">
        <v>0</v>
      </c>
      <c r="G407" s="1">
        <v>214139.98</v>
      </c>
      <c r="H407" s="1">
        <v>683919.15</v>
      </c>
      <c r="I407" s="7">
        <f t="shared" si="5"/>
        <v>889094.89500000002</v>
      </c>
    </row>
    <row r="408" spans="1:9" outlineLevel="2" x14ac:dyDescent="0.3">
      <c r="A408">
        <v>474</v>
      </c>
      <c r="B408" t="s">
        <v>88</v>
      </c>
      <c r="D408" s="2">
        <v>2000</v>
      </c>
      <c r="E408" s="1">
        <v>234591.8</v>
      </c>
      <c r="F408">
        <v>0</v>
      </c>
      <c r="G408" s="1">
        <v>114478.14</v>
      </c>
      <c r="H408" s="1">
        <v>349069.94</v>
      </c>
      <c r="I408" s="7">
        <f t="shared" si="5"/>
        <v>453790.92200000002</v>
      </c>
    </row>
    <row r="409" spans="1:9" outlineLevel="2" x14ac:dyDescent="0.3">
      <c r="A409">
        <v>474</v>
      </c>
      <c r="B409" t="s">
        <v>88</v>
      </c>
      <c r="D409" s="2">
        <v>1000</v>
      </c>
      <c r="E409" s="1">
        <v>68462.36</v>
      </c>
      <c r="F409">
        <v>0</v>
      </c>
      <c r="G409" s="1">
        <v>31362.99</v>
      </c>
      <c r="H409" s="1">
        <v>99825.35</v>
      </c>
      <c r="I409" s="7">
        <f t="shared" si="5"/>
        <v>129772.95500000002</v>
      </c>
    </row>
    <row r="410" spans="1:9" outlineLevel="1" x14ac:dyDescent="0.3">
      <c r="A410" s="3" t="s">
        <v>203</v>
      </c>
      <c r="E410" s="8">
        <f>SUBTOTAL(9,E403:E409)</f>
        <v>1723246.37</v>
      </c>
      <c r="F410" s="9">
        <f>SUBTOTAL(9,F403:F409)</f>
        <v>0</v>
      </c>
      <c r="G410" s="8">
        <f>SUBTOTAL(9,G403:G409)</f>
        <v>836377.05999999994</v>
      </c>
      <c r="H410" s="8">
        <f>SUBTOTAL(9,H403:H409)</f>
        <v>2559623.4300000002</v>
      </c>
      <c r="I410" s="10">
        <f>SUBTOTAL(9,I403:I409)</f>
        <v>3327510.4590000007</v>
      </c>
    </row>
    <row r="411" spans="1:9" outlineLevel="1" x14ac:dyDescent="0.3">
      <c r="A411" s="3"/>
      <c r="E411" s="1"/>
      <c r="G411" s="1"/>
      <c r="H411" s="1"/>
      <c r="I411" s="7"/>
    </row>
    <row r="412" spans="1:9" outlineLevel="1" x14ac:dyDescent="0.3">
      <c r="A412" s="3"/>
      <c r="E412" s="1"/>
      <c r="G412" s="1"/>
      <c r="H412" s="1"/>
      <c r="I412" s="7"/>
    </row>
    <row r="413" spans="1:9" outlineLevel="2" x14ac:dyDescent="0.3">
      <c r="A413">
        <v>511</v>
      </c>
      <c r="B413" t="s">
        <v>89</v>
      </c>
      <c r="D413" s="2">
        <v>1000</v>
      </c>
      <c r="E413" s="1">
        <v>107559.3</v>
      </c>
      <c r="F413">
        <v>0</v>
      </c>
      <c r="G413" s="1">
        <v>51237.49</v>
      </c>
      <c r="H413" s="1">
        <v>158796.79</v>
      </c>
      <c r="I413" s="7">
        <f t="shared" si="5"/>
        <v>206435.82700000002</v>
      </c>
    </row>
    <row r="414" spans="1:9" outlineLevel="1" x14ac:dyDescent="0.3">
      <c r="A414" s="3" t="s">
        <v>204</v>
      </c>
      <c r="E414" s="8">
        <f>SUBTOTAL(9,E413:E413)</f>
        <v>107559.3</v>
      </c>
      <c r="F414" s="9">
        <f>SUBTOTAL(9,F413:F413)</f>
        <v>0</v>
      </c>
      <c r="G414" s="8">
        <f>SUBTOTAL(9,G413:G413)</f>
        <v>51237.49</v>
      </c>
      <c r="H414" s="8">
        <f>SUBTOTAL(9,H413:H413)</f>
        <v>158796.79</v>
      </c>
      <c r="I414" s="10">
        <f>SUBTOTAL(9,I413:I413)</f>
        <v>206435.82700000002</v>
      </c>
    </row>
    <row r="415" spans="1:9" outlineLevel="1" x14ac:dyDescent="0.3">
      <c r="A415" s="3"/>
      <c r="E415" s="1"/>
      <c r="G415" s="1"/>
      <c r="H415" s="1"/>
      <c r="I415" s="7"/>
    </row>
    <row r="416" spans="1:9" outlineLevel="1" x14ac:dyDescent="0.3">
      <c r="A416" s="3"/>
      <c r="E416" s="1"/>
      <c r="G416" s="1"/>
      <c r="H416" s="1"/>
      <c r="I416" s="7"/>
    </row>
    <row r="417" spans="1:9" outlineLevel="2" x14ac:dyDescent="0.3">
      <c r="A417">
        <v>512</v>
      </c>
      <c r="B417" t="s">
        <v>90</v>
      </c>
      <c r="D417" s="2">
        <v>1000</v>
      </c>
      <c r="E417" s="1">
        <v>69567.539999999994</v>
      </c>
      <c r="F417">
        <v>0</v>
      </c>
      <c r="G417" s="1">
        <v>29716.720000000001</v>
      </c>
      <c r="H417" s="1">
        <v>99284.26</v>
      </c>
      <c r="I417" s="7">
        <f t="shared" ref="I417:I501" si="6">+H417*130%</f>
        <v>129069.538</v>
      </c>
    </row>
    <row r="418" spans="1:9" outlineLevel="2" x14ac:dyDescent="0.3">
      <c r="A418">
        <v>512</v>
      </c>
      <c r="B418" t="s">
        <v>90</v>
      </c>
      <c r="D418" s="2">
        <v>2000</v>
      </c>
      <c r="E418" s="1">
        <v>693362.79</v>
      </c>
      <c r="F418">
        <v>0</v>
      </c>
      <c r="G418" s="1">
        <v>374846.82</v>
      </c>
      <c r="H418" s="1">
        <v>1068209.6100000001</v>
      </c>
      <c r="I418" s="7">
        <f t="shared" si="6"/>
        <v>1388672.4930000002</v>
      </c>
    </row>
    <row r="419" spans="1:9" outlineLevel="1" x14ac:dyDescent="0.3">
      <c r="A419" s="3" t="s">
        <v>205</v>
      </c>
      <c r="E419" s="8">
        <f>SUBTOTAL(9,E417:E418)</f>
        <v>762930.33000000007</v>
      </c>
      <c r="F419" s="9">
        <f>SUBTOTAL(9,F417:F418)</f>
        <v>0</v>
      </c>
      <c r="G419" s="8">
        <f>SUBTOTAL(9,G417:G418)</f>
        <v>404563.54000000004</v>
      </c>
      <c r="H419" s="8">
        <f>SUBTOTAL(9,H417:H418)</f>
        <v>1167493.8700000001</v>
      </c>
      <c r="I419" s="10">
        <f>SUBTOTAL(9,I417:I418)</f>
        <v>1517742.0310000002</v>
      </c>
    </row>
    <row r="420" spans="1:9" outlineLevel="1" x14ac:dyDescent="0.3">
      <c r="A420" s="3"/>
      <c r="E420" s="1"/>
      <c r="G420" s="1"/>
      <c r="H420" s="1"/>
      <c r="I420" s="7"/>
    </row>
    <row r="421" spans="1:9" outlineLevel="1" x14ac:dyDescent="0.3">
      <c r="A421" s="3"/>
      <c r="E421" s="1"/>
      <c r="G421" s="1"/>
      <c r="H421" s="1"/>
      <c r="I421" s="7"/>
    </row>
    <row r="422" spans="1:9" outlineLevel="2" x14ac:dyDescent="0.3">
      <c r="A422">
        <v>513</v>
      </c>
      <c r="B422" t="s">
        <v>91</v>
      </c>
      <c r="D422" s="2">
        <v>2000</v>
      </c>
      <c r="E422" s="1">
        <v>506692.82</v>
      </c>
      <c r="F422">
        <v>0</v>
      </c>
      <c r="G422" s="1">
        <v>253731.98</v>
      </c>
      <c r="H422" s="1">
        <v>760424.8</v>
      </c>
      <c r="I422" s="7">
        <f t="shared" si="6"/>
        <v>988552.24000000011</v>
      </c>
    </row>
    <row r="423" spans="1:9" outlineLevel="1" x14ac:dyDescent="0.3">
      <c r="A423" s="3" t="s">
        <v>206</v>
      </c>
      <c r="E423" s="8">
        <f>SUBTOTAL(9,E422:E422)</f>
        <v>506692.82</v>
      </c>
      <c r="F423" s="9">
        <f>SUBTOTAL(9,F422:F422)</f>
        <v>0</v>
      </c>
      <c r="G423" s="8">
        <f>SUBTOTAL(9,G422:G422)</f>
        <v>253731.98</v>
      </c>
      <c r="H423" s="8">
        <f>SUBTOTAL(9,H422:H422)</f>
        <v>760424.8</v>
      </c>
      <c r="I423" s="10">
        <f>SUBTOTAL(9,I422:I422)</f>
        <v>988552.24000000011</v>
      </c>
    </row>
    <row r="424" spans="1:9" outlineLevel="1" x14ac:dyDescent="0.3">
      <c r="A424" s="3"/>
      <c r="E424" s="1"/>
      <c r="G424" s="1"/>
      <c r="H424" s="1"/>
      <c r="I424" s="7"/>
    </row>
    <row r="425" spans="1:9" outlineLevel="1" x14ac:dyDescent="0.3">
      <c r="A425" s="3"/>
      <c r="E425" s="1"/>
      <c r="G425" s="1"/>
      <c r="H425" s="1"/>
      <c r="I425" s="7"/>
    </row>
    <row r="426" spans="1:9" outlineLevel="2" x14ac:dyDescent="0.3">
      <c r="A426">
        <v>514</v>
      </c>
      <c r="B426" t="s">
        <v>92</v>
      </c>
      <c r="D426" s="2">
        <v>1000</v>
      </c>
      <c r="E426" s="1">
        <v>500264.35</v>
      </c>
      <c r="F426">
        <v>0</v>
      </c>
      <c r="G426" s="1">
        <v>264270.34999999998</v>
      </c>
      <c r="H426" s="1">
        <v>764534.7</v>
      </c>
      <c r="I426" s="7">
        <f t="shared" si="6"/>
        <v>993895.11</v>
      </c>
    </row>
    <row r="427" spans="1:9" outlineLevel="1" x14ac:dyDescent="0.3">
      <c r="A427" s="3" t="s">
        <v>207</v>
      </c>
      <c r="E427" s="8">
        <f>SUBTOTAL(9,E426:E426)</f>
        <v>500264.35</v>
      </c>
      <c r="F427" s="9">
        <f>SUBTOTAL(9,F426:F426)</f>
        <v>0</v>
      </c>
      <c r="G427" s="8">
        <f>SUBTOTAL(9,G426:G426)</f>
        <v>264270.34999999998</v>
      </c>
      <c r="H427" s="8">
        <f>SUBTOTAL(9,H426:H426)</f>
        <v>764534.7</v>
      </c>
      <c r="I427" s="10">
        <f>SUBTOTAL(9,I426:I426)</f>
        <v>993895.11</v>
      </c>
    </row>
    <row r="428" spans="1:9" outlineLevel="1" x14ac:dyDescent="0.3">
      <c r="A428" s="3"/>
      <c r="E428" s="1"/>
      <c r="G428" s="1"/>
      <c r="H428" s="1"/>
      <c r="I428" s="7"/>
    </row>
    <row r="429" spans="1:9" outlineLevel="1" x14ac:dyDescent="0.3">
      <c r="A429" s="3"/>
      <c r="E429" s="1"/>
      <c r="G429" s="1"/>
      <c r="H429" s="1"/>
      <c r="I429" s="7"/>
    </row>
    <row r="430" spans="1:9" outlineLevel="2" x14ac:dyDescent="0.3">
      <c r="A430">
        <v>560</v>
      </c>
      <c r="B430" t="s">
        <v>93</v>
      </c>
      <c r="D430" s="2">
        <v>1000</v>
      </c>
      <c r="E430" s="1">
        <v>317298.37</v>
      </c>
      <c r="F430">
        <v>0</v>
      </c>
      <c r="G430" s="1">
        <v>139391.98000000001</v>
      </c>
      <c r="H430" s="1">
        <v>456690.35</v>
      </c>
      <c r="I430" s="7">
        <f t="shared" si="6"/>
        <v>593697.45499999996</v>
      </c>
    </row>
    <row r="431" spans="1:9" outlineLevel="1" x14ac:dyDescent="0.3">
      <c r="A431" s="3" t="s">
        <v>208</v>
      </c>
      <c r="E431" s="8">
        <f>SUBTOTAL(9,E430:E430)</f>
        <v>317298.37</v>
      </c>
      <c r="F431" s="9">
        <f>SUBTOTAL(9,F430:F430)</f>
        <v>0</v>
      </c>
      <c r="G431" s="8">
        <f>SUBTOTAL(9,G430:G430)</f>
        <v>139391.98000000001</v>
      </c>
      <c r="H431" s="8">
        <f>SUBTOTAL(9,H430:H430)</f>
        <v>456690.35</v>
      </c>
      <c r="I431" s="10">
        <f>SUBTOTAL(9,I430:I430)</f>
        <v>593697.45499999996</v>
      </c>
    </row>
    <row r="432" spans="1:9" outlineLevel="1" x14ac:dyDescent="0.3">
      <c r="A432" s="3"/>
      <c r="E432" s="1"/>
      <c r="G432" s="1"/>
      <c r="H432" s="1"/>
      <c r="I432" s="7"/>
    </row>
    <row r="433" spans="1:9" outlineLevel="1" x14ac:dyDescent="0.3">
      <c r="A433" s="3"/>
      <c r="E433" s="1"/>
      <c r="G433" s="1"/>
      <c r="H433" s="1"/>
      <c r="I433" s="7"/>
    </row>
    <row r="434" spans="1:9" outlineLevel="2" x14ac:dyDescent="0.3">
      <c r="A434">
        <v>561</v>
      </c>
      <c r="B434" t="s">
        <v>94</v>
      </c>
      <c r="D434" s="2">
        <v>1000</v>
      </c>
      <c r="E434" s="1">
        <v>52168.55</v>
      </c>
      <c r="F434">
        <v>0</v>
      </c>
      <c r="G434" s="1">
        <v>27920.82</v>
      </c>
      <c r="H434" s="1">
        <v>80089.37</v>
      </c>
      <c r="I434" s="7">
        <f t="shared" si="6"/>
        <v>104116.181</v>
      </c>
    </row>
    <row r="435" spans="1:9" outlineLevel="1" x14ac:dyDescent="0.3">
      <c r="A435" s="3" t="s">
        <v>209</v>
      </c>
      <c r="E435" s="8">
        <f>SUBTOTAL(9,E434:E434)</f>
        <v>52168.55</v>
      </c>
      <c r="F435" s="9">
        <f>SUBTOTAL(9,F434:F434)</f>
        <v>0</v>
      </c>
      <c r="G435" s="8">
        <f>SUBTOTAL(9,G434:G434)</f>
        <v>27920.82</v>
      </c>
      <c r="H435" s="8">
        <f>SUBTOTAL(9,H434:H434)</f>
        <v>80089.37</v>
      </c>
      <c r="I435" s="10">
        <f>SUBTOTAL(9,I434:I434)</f>
        <v>104116.181</v>
      </c>
    </row>
    <row r="436" spans="1:9" outlineLevel="1" x14ac:dyDescent="0.3">
      <c r="A436" s="3"/>
      <c r="E436" s="1"/>
      <c r="G436" s="1"/>
      <c r="H436" s="1"/>
      <c r="I436" s="7"/>
    </row>
    <row r="437" spans="1:9" outlineLevel="1" x14ac:dyDescent="0.3">
      <c r="A437" s="3"/>
      <c r="E437" s="1"/>
      <c r="G437" s="1"/>
      <c r="H437" s="1"/>
      <c r="I437" s="7"/>
    </row>
    <row r="438" spans="1:9" outlineLevel="2" x14ac:dyDescent="0.3">
      <c r="A438">
        <v>562</v>
      </c>
      <c r="B438" t="s">
        <v>95</v>
      </c>
      <c r="D438" s="2">
        <v>1000</v>
      </c>
      <c r="E438" s="1">
        <v>92908.96</v>
      </c>
      <c r="F438">
        <v>0</v>
      </c>
      <c r="G438" s="1">
        <v>47489.34</v>
      </c>
      <c r="H438" s="1">
        <v>140398.29999999999</v>
      </c>
      <c r="I438" s="7">
        <f t="shared" si="6"/>
        <v>182517.78999999998</v>
      </c>
    </row>
    <row r="439" spans="1:9" outlineLevel="1" x14ac:dyDescent="0.3">
      <c r="A439" s="3" t="s">
        <v>210</v>
      </c>
      <c r="E439" s="8">
        <f>SUBTOTAL(9,E438:E438)</f>
        <v>92908.96</v>
      </c>
      <c r="F439" s="9">
        <f>SUBTOTAL(9,F438:F438)</f>
        <v>0</v>
      </c>
      <c r="G439" s="8">
        <f>SUBTOTAL(9,G438:G438)</f>
        <v>47489.34</v>
      </c>
      <c r="H439" s="8">
        <f>SUBTOTAL(9,H438:H438)</f>
        <v>140398.29999999999</v>
      </c>
      <c r="I439" s="10">
        <f>SUBTOTAL(9,I438:I438)</f>
        <v>182517.78999999998</v>
      </c>
    </row>
    <row r="440" spans="1:9" outlineLevel="1" x14ac:dyDescent="0.3">
      <c r="A440" s="3"/>
      <c r="E440" s="1"/>
      <c r="G440" s="1"/>
      <c r="H440" s="1"/>
      <c r="I440" s="7"/>
    </row>
    <row r="441" spans="1:9" outlineLevel="1" x14ac:dyDescent="0.3">
      <c r="A441" s="3"/>
      <c r="E441" s="1"/>
      <c r="G441" s="1"/>
      <c r="H441" s="1"/>
      <c r="I441" s="7"/>
    </row>
    <row r="442" spans="1:9" outlineLevel="2" x14ac:dyDescent="0.3">
      <c r="A442">
        <v>563</v>
      </c>
      <c r="B442" t="s">
        <v>96</v>
      </c>
      <c r="D442" s="2">
        <v>1000</v>
      </c>
      <c r="E442" s="1">
        <v>9060.0499999999993</v>
      </c>
      <c r="F442">
        <v>0</v>
      </c>
      <c r="G442" s="1">
        <v>3433.87</v>
      </c>
      <c r="H442" s="1">
        <v>12493.92</v>
      </c>
      <c r="I442" s="7">
        <f t="shared" si="6"/>
        <v>16242.096000000001</v>
      </c>
    </row>
    <row r="443" spans="1:9" outlineLevel="1" x14ac:dyDescent="0.3">
      <c r="A443" s="3" t="s">
        <v>211</v>
      </c>
      <c r="E443" s="8">
        <f>SUBTOTAL(9,E442:E442)</f>
        <v>9060.0499999999993</v>
      </c>
      <c r="F443" s="9">
        <f>SUBTOTAL(9,F442:F442)</f>
        <v>0</v>
      </c>
      <c r="G443" s="8">
        <f>SUBTOTAL(9,G442:G442)</f>
        <v>3433.87</v>
      </c>
      <c r="H443" s="8">
        <f>SUBTOTAL(9,H442:H442)</f>
        <v>12493.92</v>
      </c>
      <c r="I443" s="10">
        <f>SUBTOTAL(9,I442:I442)</f>
        <v>16242.096000000001</v>
      </c>
    </row>
    <row r="444" spans="1:9" outlineLevel="1" x14ac:dyDescent="0.3">
      <c r="A444" s="3"/>
      <c r="E444" s="1"/>
      <c r="G444" s="1"/>
      <c r="H444" s="1"/>
      <c r="I444" s="7"/>
    </row>
    <row r="445" spans="1:9" outlineLevel="1" x14ac:dyDescent="0.3">
      <c r="A445" s="3"/>
      <c r="E445" s="1"/>
      <c r="G445" s="1"/>
      <c r="H445" s="1"/>
      <c r="I445" s="7"/>
    </row>
    <row r="446" spans="1:9" outlineLevel="2" x14ac:dyDescent="0.3">
      <c r="A446">
        <v>565</v>
      </c>
      <c r="B446" t="s">
        <v>97</v>
      </c>
      <c r="D446" s="2">
        <v>1000</v>
      </c>
      <c r="E446" s="1">
        <v>42314.7</v>
      </c>
      <c r="F446">
        <v>0</v>
      </c>
      <c r="G446" s="1">
        <v>10397.41</v>
      </c>
      <c r="H446" s="1">
        <v>52712.11</v>
      </c>
      <c r="I446" s="7">
        <f t="shared" si="6"/>
        <v>68525.743000000002</v>
      </c>
    </row>
    <row r="447" spans="1:9" outlineLevel="2" x14ac:dyDescent="0.3">
      <c r="A447">
        <v>565</v>
      </c>
      <c r="B447" t="s">
        <v>97</v>
      </c>
      <c r="D447" s="2">
        <v>2000</v>
      </c>
      <c r="E447" s="1">
        <v>8248.2000000000007</v>
      </c>
      <c r="F447">
        <v>0</v>
      </c>
      <c r="G447" s="1">
        <v>2866.88</v>
      </c>
      <c r="H447" s="1">
        <v>11115.08</v>
      </c>
      <c r="I447" s="7">
        <f t="shared" si="6"/>
        <v>14449.604000000001</v>
      </c>
    </row>
    <row r="448" spans="1:9" outlineLevel="1" x14ac:dyDescent="0.3">
      <c r="A448" s="3" t="s">
        <v>212</v>
      </c>
      <c r="E448" s="8">
        <f>SUBTOTAL(9,E446:E447)</f>
        <v>50562.899999999994</v>
      </c>
      <c r="F448" s="9">
        <f>SUBTOTAL(9,F446:F447)</f>
        <v>0</v>
      </c>
      <c r="G448" s="8">
        <f>SUBTOTAL(9,G446:G447)</f>
        <v>13264.29</v>
      </c>
      <c r="H448" s="8">
        <f>SUBTOTAL(9,H446:H447)</f>
        <v>63827.19</v>
      </c>
      <c r="I448" s="10">
        <f>SUBTOTAL(9,I446:I447)</f>
        <v>82975.347000000009</v>
      </c>
    </row>
    <row r="449" spans="1:9" outlineLevel="1" x14ac:dyDescent="0.3">
      <c r="A449" s="3"/>
      <c r="E449" s="1"/>
      <c r="G449" s="1"/>
      <c r="H449" s="1"/>
      <c r="I449" s="7"/>
    </row>
    <row r="450" spans="1:9" outlineLevel="1" x14ac:dyDescent="0.3">
      <c r="A450" s="3"/>
      <c r="E450" s="1"/>
      <c r="G450" s="1"/>
      <c r="H450" s="1"/>
      <c r="I450" s="7"/>
    </row>
    <row r="451" spans="1:9" outlineLevel="2" x14ac:dyDescent="0.3">
      <c r="A451">
        <v>620</v>
      </c>
      <c r="B451" t="s">
        <v>98</v>
      </c>
      <c r="D451" s="2">
        <v>1000</v>
      </c>
      <c r="E451" s="1">
        <v>109685.58</v>
      </c>
      <c r="F451">
        <v>0</v>
      </c>
      <c r="G451" s="1">
        <v>35898.980000000003</v>
      </c>
      <c r="H451" s="1">
        <v>145584.56</v>
      </c>
      <c r="I451" s="7">
        <f t="shared" si="6"/>
        <v>189259.92800000001</v>
      </c>
    </row>
    <row r="452" spans="1:9" outlineLevel="1" x14ac:dyDescent="0.3">
      <c r="A452" s="3" t="s">
        <v>213</v>
      </c>
      <c r="E452" s="8">
        <f>SUBTOTAL(9,E451:E451)</f>
        <v>109685.58</v>
      </c>
      <c r="F452" s="9">
        <f>SUBTOTAL(9,F451:F451)</f>
        <v>0</v>
      </c>
      <c r="G452" s="8">
        <f>SUBTOTAL(9,G451:G451)</f>
        <v>35898.980000000003</v>
      </c>
      <c r="H452" s="8">
        <f>SUBTOTAL(9,H451:H451)</f>
        <v>145584.56</v>
      </c>
      <c r="I452" s="10">
        <f>SUBTOTAL(9,I451:I451)</f>
        <v>189259.92800000001</v>
      </c>
    </row>
    <row r="453" spans="1:9" outlineLevel="1" x14ac:dyDescent="0.3">
      <c r="A453" s="3"/>
      <c r="E453" s="1"/>
      <c r="G453" s="1"/>
      <c r="H453" s="1"/>
      <c r="I453" s="7"/>
    </row>
    <row r="454" spans="1:9" outlineLevel="1" x14ac:dyDescent="0.3">
      <c r="A454" s="3"/>
      <c r="E454" s="1"/>
      <c r="G454" s="1"/>
      <c r="H454" s="1"/>
      <c r="I454" s="7"/>
    </row>
    <row r="455" spans="1:9" outlineLevel="2" x14ac:dyDescent="0.3">
      <c r="A455">
        <v>653</v>
      </c>
      <c r="B455" t="s">
        <v>99</v>
      </c>
      <c r="D455" s="2">
        <v>1000</v>
      </c>
      <c r="E455" s="1">
        <v>187411.14</v>
      </c>
      <c r="F455">
        <v>0</v>
      </c>
      <c r="G455" s="1">
        <v>79618.66</v>
      </c>
      <c r="H455" s="1">
        <v>267029.8</v>
      </c>
      <c r="I455" s="7">
        <f t="shared" si="6"/>
        <v>347138.74</v>
      </c>
    </row>
    <row r="456" spans="1:9" outlineLevel="2" x14ac:dyDescent="0.3">
      <c r="A456">
        <v>653</v>
      </c>
      <c r="B456" t="s">
        <v>99</v>
      </c>
      <c r="D456" s="2">
        <v>2000</v>
      </c>
      <c r="E456" s="1">
        <v>192593.17</v>
      </c>
      <c r="F456">
        <v>0</v>
      </c>
      <c r="G456" s="1">
        <v>74546.149999999994</v>
      </c>
      <c r="H456" s="1">
        <v>267139.32</v>
      </c>
      <c r="I456" s="7">
        <f t="shared" si="6"/>
        <v>347281.11600000004</v>
      </c>
    </row>
    <row r="457" spans="1:9" outlineLevel="2" x14ac:dyDescent="0.3">
      <c r="A457">
        <v>653</v>
      </c>
      <c r="B457" t="s">
        <v>99</v>
      </c>
      <c r="D457" s="2">
        <v>3000</v>
      </c>
      <c r="E457" s="1">
        <v>156229.70000000001</v>
      </c>
      <c r="F457">
        <v>0</v>
      </c>
      <c r="G457" s="1">
        <v>54108.06</v>
      </c>
      <c r="H457" s="1">
        <v>210337.76</v>
      </c>
      <c r="I457" s="7">
        <f t="shared" si="6"/>
        <v>273439.08800000005</v>
      </c>
    </row>
    <row r="458" spans="1:9" outlineLevel="1" x14ac:dyDescent="0.3">
      <c r="A458" s="3" t="s">
        <v>214</v>
      </c>
      <c r="E458" s="8">
        <f>SUBTOTAL(9,E455:E457)</f>
        <v>536234.01</v>
      </c>
      <c r="F458" s="9">
        <f>SUBTOTAL(9,F455:F457)</f>
        <v>0</v>
      </c>
      <c r="G458" s="8">
        <f>SUBTOTAL(9,G455:G457)</f>
        <v>208272.87</v>
      </c>
      <c r="H458" s="8">
        <f>SUBTOTAL(9,H455:H457)</f>
        <v>744506.88</v>
      </c>
      <c r="I458" s="10">
        <f>SUBTOTAL(9,I455:I457)</f>
        <v>967858.94400000013</v>
      </c>
    </row>
    <row r="459" spans="1:9" outlineLevel="1" x14ac:dyDescent="0.3">
      <c r="A459" s="3"/>
      <c r="E459" s="1"/>
      <c r="G459" s="1"/>
      <c r="H459" s="1"/>
      <c r="I459" s="7"/>
    </row>
    <row r="460" spans="1:9" outlineLevel="1" x14ac:dyDescent="0.3">
      <c r="A460" s="3"/>
      <c r="E460" s="1"/>
      <c r="G460" s="1"/>
      <c r="H460" s="1"/>
      <c r="I460" s="7"/>
    </row>
    <row r="461" spans="1:9" outlineLevel="2" x14ac:dyDescent="0.3">
      <c r="A461">
        <v>657</v>
      </c>
      <c r="B461" t="s">
        <v>100</v>
      </c>
      <c r="D461" s="2">
        <v>5000</v>
      </c>
      <c r="E461" s="1">
        <v>281029.27</v>
      </c>
      <c r="F461">
        <v>0</v>
      </c>
      <c r="G461" s="1">
        <v>95505.89</v>
      </c>
      <c r="H461" s="1">
        <v>376535.16</v>
      </c>
      <c r="I461" s="7">
        <f t="shared" si="6"/>
        <v>489495.70799999998</v>
      </c>
    </row>
    <row r="462" spans="1:9" outlineLevel="1" x14ac:dyDescent="0.3">
      <c r="A462" s="3" t="s">
        <v>215</v>
      </c>
      <c r="E462" s="8">
        <f>SUBTOTAL(9,E461:E461)</f>
        <v>281029.27</v>
      </c>
      <c r="F462" s="9">
        <f>SUBTOTAL(9,F461:F461)</f>
        <v>0</v>
      </c>
      <c r="G462" s="8">
        <f>SUBTOTAL(9,G461:G461)</f>
        <v>95505.89</v>
      </c>
      <c r="H462" s="8">
        <f>SUBTOTAL(9,H461:H461)</f>
        <v>376535.16</v>
      </c>
      <c r="I462" s="10">
        <f>SUBTOTAL(9,I461:I461)</f>
        <v>489495.70799999998</v>
      </c>
    </row>
    <row r="463" spans="1:9" outlineLevel="1" x14ac:dyDescent="0.3">
      <c r="A463" s="3"/>
      <c r="E463" s="1"/>
      <c r="G463" s="1"/>
      <c r="H463" s="1"/>
      <c r="I463" s="7"/>
    </row>
    <row r="464" spans="1:9" outlineLevel="1" x14ac:dyDescent="0.3">
      <c r="A464" s="3"/>
      <c r="E464" s="1"/>
      <c r="G464" s="1"/>
      <c r="H464" s="1"/>
      <c r="I464" s="7"/>
    </row>
    <row r="465" spans="1:9" outlineLevel="2" x14ac:dyDescent="0.3">
      <c r="A465">
        <v>658</v>
      </c>
      <c r="B465" t="s">
        <v>101</v>
      </c>
      <c r="D465" s="2">
        <v>1000</v>
      </c>
      <c r="E465" s="1">
        <v>113259.63</v>
      </c>
      <c r="F465">
        <v>0</v>
      </c>
      <c r="G465" s="1">
        <v>39627.68</v>
      </c>
      <c r="H465" s="1">
        <v>152887.31</v>
      </c>
      <c r="I465" s="7">
        <f t="shared" si="6"/>
        <v>198753.503</v>
      </c>
    </row>
    <row r="466" spans="1:9" outlineLevel="1" x14ac:dyDescent="0.3">
      <c r="A466" s="3" t="s">
        <v>216</v>
      </c>
      <c r="E466" s="8">
        <f>SUBTOTAL(9,E465:E465)</f>
        <v>113259.63</v>
      </c>
      <c r="F466" s="9">
        <f>SUBTOTAL(9,F465:F465)</f>
        <v>0</v>
      </c>
      <c r="G466" s="8">
        <f>SUBTOTAL(9,G465:G465)</f>
        <v>39627.68</v>
      </c>
      <c r="H466" s="8">
        <f>SUBTOTAL(9,H465:H465)</f>
        <v>152887.31</v>
      </c>
      <c r="I466" s="10">
        <f>SUBTOTAL(9,I465:I465)</f>
        <v>198753.503</v>
      </c>
    </row>
    <row r="467" spans="1:9" outlineLevel="1" x14ac:dyDescent="0.3">
      <c r="A467" s="3"/>
      <c r="E467" s="11"/>
      <c r="F467" s="12"/>
      <c r="G467" s="11"/>
      <c r="H467" s="11"/>
      <c r="I467" s="13"/>
    </row>
    <row r="468" spans="1:9" outlineLevel="1" x14ac:dyDescent="0.3">
      <c r="A468" s="3"/>
      <c r="E468" s="11"/>
      <c r="F468" s="12"/>
      <c r="G468" s="11"/>
      <c r="H468" s="11"/>
      <c r="I468" s="13"/>
    </row>
    <row r="469" spans="1:9" outlineLevel="2" x14ac:dyDescent="0.3">
      <c r="A469">
        <v>662</v>
      </c>
      <c r="B469" t="s">
        <v>102</v>
      </c>
      <c r="D469" s="2">
        <v>2000</v>
      </c>
      <c r="E469" s="1">
        <v>130095.07</v>
      </c>
      <c r="F469">
        <v>0</v>
      </c>
      <c r="G469" s="1">
        <v>64931.519999999997</v>
      </c>
      <c r="H469" s="1">
        <v>195026.59</v>
      </c>
      <c r="I469" s="7">
        <f t="shared" si="6"/>
        <v>253534.56700000001</v>
      </c>
    </row>
    <row r="470" spans="1:9" outlineLevel="1" x14ac:dyDescent="0.3">
      <c r="A470" s="3" t="s">
        <v>217</v>
      </c>
      <c r="E470" s="8">
        <f>SUBTOTAL(9,E469:E469)</f>
        <v>130095.07</v>
      </c>
      <c r="F470" s="9">
        <f>SUBTOTAL(9,F469:F469)</f>
        <v>0</v>
      </c>
      <c r="G470" s="8">
        <f>SUBTOTAL(9,G469:G469)</f>
        <v>64931.519999999997</v>
      </c>
      <c r="H470" s="8">
        <f>SUBTOTAL(9,H469:H469)</f>
        <v>195026.59</v>
      </c>
      <c r="I470" s="10">
        <f>SUBTOTAL(9,I469:I469)</f>
        <v>253534.56700000001</v>
      </c>
    </row>
    <row r="471" spans="1:9" outlineLevel="1" x14ac:dyDescent="0.3">
      <c r="A471" s="3"/>
      <c r="E471" s="11"/>
      <c r="F471" s="12"/>
      <c r="G471" s="11"/>
      <c r="H471" s="11"/>
      <c r="I471" s="13"/>
    </row>
    <row r="472" spans="1:9" outlineLevel="1" x14ac:dyDescent="0.3">
      <c r="A472" s="3"/>
      <c r="E472" s="11"/>
      <c r="F472" s="12"/>
      <c r="G472" s="11"/>
      <c r="H472" s="11"/>
      <c r="I472" s="13"/>
    </row>
    <row r="473" spans="1:9" outlineLevel="2" x14ac:dyDescent="0.3">
      <c r="A473">
        <v>666</v>
      </c>
      <c r="B473" t="s">
        <v>103</v>
      </c>
      <c r="D473" s="2">
        <v>1000</v>
      </c>
      <c r="E473" s="1">
        <v>22706.91</v>
      </c>
      <c r="F473">
        <v>0</v>
      </c>
      <c r="G473" s="1">
        <v>6250.17</v>
      </c>
      <c r="H473" s="1">
        <v>28957.08</v>
      </c>
      <c r="I473" s="7">
        <f t="shared" si="6"/>
        <v>37644.204000000005</v>
      </c>
    </row>
    <row r="474" spans="1:9" outlineLevel="2" x14ac:dyDescent="0.3">
      <c r="A474">
        <v>666</v>
      </c>
      <c r="B474" t="s">
        <v>103</v>
      </c>
      <c r="D474" s="2">
        <v>2000</v>
      </c>
      <c r="E474" s="1">
        <v>15235.83</v>
      </c>
      <c r="F474">
        <v>0</v>
      </c>
      <c r="G474" s="1">
        <v>5674.97</v>
      </c>
      <c r="H474" s="1">
        <v>20910.8</v>
      </c>
      <c r="I474" s="7">
        <f t="shared" si="6"/>
        <v>27184.04</v>
      </c>
    </row>
    <row r="475" spans="1:9" outlineLevel="1" x14ac:dyDescent="0.3">
      <c r="A475" s="3" t="s">
        <v>218</v>
      </c>
      <c r="E475" s="8">
        <f>SUBTOTAL(9,E473:E474)</f>
        <v>37942.74</v>
      </c>
      <c r="F475" s="9">
        <f>SUBTOTAL(9,F473:F474)</f>
        <v>0</v>
      </c>
      <c r="G475" s="8">
        <f>SUBTOTAL(9,G473:G474)</f>
        <v>11925.14</v>
      </c>
      <c r="H475" s="8">
        <f>SUBTOTAL(9,H473:H474)</f>
        <v>49867.880000000005</v>
      </c>
      <c r="I475" s="10">
        <f>SUBTOTAL(9,I473:I474)</f>
        <v>64828.244000000006</v>
      </c>
    </row>
    <row r="476" spans="1:9" outlineLevel="1" x14ac:dyDescent="0.3">
      <c r="A476" s="3"/>
      <c r="E476" s="1"/>
      <c r="G476" s="1"/>
      <c r="H476" s="1"/>
      <c r="I476" s="7"/>
    </row>
    <row r="477" spans="1:9" outlineLevel="1" x14ac:dyDescent="0.3">
      <c r="A477" s="3"/>
      <c r="E477" s="1"/>
      <c r="G477" s="1"/>
      <c r="H477" s="1"/>
      <c r="I477" s="7"/>
    </row>
    <row r="478" spans="1:9" outlineLevel="2" x14ac:dyDescent="0.3">
      <c r="A478">
        <v>671</v>
      </c>
      <c r="B478" t="s">
        <v>104</v>
      </c>
      <c r="D478" s="2" t="s">
        <v>66</v>
      </c>
      <c r="E478" s="1">
        <v>43191.839999999997</v>
      </c>
      <c r="F478">
        <v>0</v>
      </c>
      <c r="G478" s="1">
        <v>15291.3</v>
      </c>
      <c r="H478" s="1">
        <v>58483.14</v>
      </c>
      <c r="I478" s="7">
        <f t="shared" si="6"/>
        <v>76028.081999999995</v>
      </c>
    </row>
    <row r="479" spans="1:9" outlineLevel="2" x14ac:dyDescent="0.3">
      <c r="A479">
        <v>671</v>
      </c>
      <c r="B479" t="s">
        <v>104</v>
      </c>
      <c r="D479" s="2">
        <v>3000</v>
      </c>
      <c r="E479" s="1">
        <v>157217.96</v>
      </c>
      <c r="F479">
        <v>0</v>
      </c>
      <c r="G479" s="1">
        <v>53652.42</v>
      </c>
      <c r="H479" s="1">
        <v>210870.38</v>
      </c>
      <c r="I479" s="7">
        <f t="shared" si="6"/>
        <v>274131.49400000001</v>
      </c>
    </row>
    <row r="480" spans="1:9" outlineLevel="2" x14ac:dyDescent="0.3">
      <c r="A480">
        <v>671</v>
      </c>
      <c r="B480" t="s">
        <v>104</v>
      </c>
      <c r="D480" s="2">
        <v>2000</v>
      </c>
      <c r="E480" s="1">
        <v>233291.26</v>
      </c>
      <c r="F480">
        <v>0</v>
      </c>
      <c r="G480" s="1">
        <v>102434.05</v>
      </c>
      <c r="H480" s="1">
        <v>335725.31</v>
      </c>
      <c r="I480" s="7">
        <f t="shared" si="6"/>
        <v>436442.90299999999</v>
      </c>
    </row>
    <row r="481" spans="1:9" outlineLevel="2" x14ac:dyDescent="0.3">
      <c r="A481">
        <v>671</v>
      </c>
      <c r="B481" t="s">
        <v>104</v>
      </c>
      <c r="D481" s="2">
        <v>1000</v>
      </c>
      <c r="E481" s="1">
        <v>238097.1</v>
      </c>
      <c r="F481">
        <v>0</v>
      </c>
      <c r="G481" s="1">
        <v>92766.81</v>
      </c>
      <c r="H481" s="1">
        <v>330863.90999999997</v>
      </c>
      <c r="I481" s="7">
        <f t="shared" si="6"/>
        <v>430123.08299999998</v>
      </c>
    </row>
    <row r="482" spans="1:9" outlineLevel="1" x14ac:dyDescent="0.3">
      <c r="A482" s="3" t="s">
        <v>219</v>
      </c>
      <c r="E482" s="8">
        <f>SUBTOTAL(9,E478:E481)</f>
        <v>671798.16</v>
      </c>
      <c r="F482" s="9">
        <f>SUBTOTAL(9,F478:F481)</f>
        <v>0</v>
      </c>
      <c r="G482" s="8">
        <f>SUBTOTAL(9,G478:G481)</f>
        <v>264144.58</v>
      </c>
      <c r="H482" s="8">
        <f>SUBTOTAL(9,H478:H481)</f>
        <v>935942.74</v>
      </c>
      <c r="I482" s="10">
        <f>SUBTOTAL(9,I478:I481)</f>
        <v>1216725.5619999999</v>
      </c>
    </row>
    <row r="483" spans="1:9" outlineLevel="1" x14ac:dyDescent="0.3">
      <c r="A483" s="3"/>
      <c r="E483" s="1"/>
      <c r="G483" s="1"/>
      <c r="H483" s="1"/>
      <c r="I483" s="7"/>
    </row>
    <row r="484" spans="1:9" outlineLevel="1" x14ac:dyDescent="0.3">
      <c r="A484" s="3"/>
      <c r="E484" s="1"/>
      <c r="G484" s="1"/>
      <c r="H484" s="1"/>
      <c r="I484" s="7"/>
    </row>
    <row r="485" spans="1:9" outlineLevel="2" x14ac:dyDescent="0.3">
      <c r="A485">
        <v>673</v>
      </c>
      <c r="B485" t="s">
        <v>105</v>
      </c>
      <c r="D485" s="2">
        <v>2000</v>
      </c>
      <c r="E485" s="1">
        <v>177201.15</v>
      </c>
      <c r="F485">
        <v>0</v>
      </c>
      <c r="G485" s="1">
        <v>68321.710000000006</v>
      </c>
      <c r="H485" s="1">
        <v>245522.86</v>
      </c>
      <c r="I485" s="7">
        <f t="shared" si="6"/>
        <v>319179.71799999999</v>
      </c>
    </row>
    <row r="486" spans="1:9" outlineLevel="1" x14ac:dyDescent="0.3">
      <c r="A486" s="3" t="s">
        <v>220</v>
      </c>
      <c r="E486" s="8">
        <f>SUBTOTAL(9,E485:E485)</f>
        <v>177201.15</v>
      </c>
      <c r="F486" s="9">
        <f>SUBTOTAL(9,F485:F485)</f>
        <v>0</v>
      </c>
      <c r="G486" s="8">
        <f>SUBTOTAL(9,G485:G485)</f>
        <v>68321.710000000006</v>
      </c>
      <c r="H486" s="8">
        <f>SUBTOTAL(9,H485:H485)</f>
        <v>245522.86</v>
      </c>
      <c r="I486" s="10">
        <f>SUBTOTAL(9,I485:I485)</f>
        <v>319179.71799999999</v>
      </c>
    </row>
    <row r="487" spans="1:9" outlineLevel="1" x14ac:dyDescent="0.3">
      <c r="A487" s="3"/>
      <c r="E487" s="11"/>
      <c r="F487" s="12"/>
      <c r="G487" s="11"/>
      <c r="H487" s="11"/>
      <c r="I487" s="13"/>
    </row>
    <row r="488" spans="1:9" outlineLevel="1" x14ac:dyDescent="0.3">
      <c r="A488" s="3"/>
      <c r="E488" s="11"/>
      <c r="F488" s="12"/>
      <c r="G488" s="11"/>
      <c r="H488" s="11"/>
      <c r="I488" s="13"/>
    </row>
    <row r="489" spans="1:9" outlineLevel="2" x14ac:dyDescent="0.3">
      <c r="A489">
        <v>678</v>
      </c>
      <c r="B489" t="s">
        <v>106</v>
      </c>
      <c r="D489" s="2">
        <v>1000</v>
      </c>
      <c r="E489" s="1">
        <v>-247077.17</v>
      </c>
      <c r="F489">
        <v>0</v>
      </c>
      <c r="G489" s="1">
        <v>-106793.41</v>
      </c>
      <c r="H489" s="1">
        <v>-353870.58</v>
      </c>
      <c r="I489" s="7">
        <f t="shared" si="6"/>
        <v>-460031.75400000002</v>
      </c>
    </row>
    <row r="490" spans="1:9" outlineLevel="2" x14ac:dyDescent="0.3">
      <c r="A490">
        <v>678</v>
      </c>
      <c r="B490" t="s">
        <v>106</v>
      </c>
      <c r="D490" s="2">
        <v>2000</v>
      </c>
      <c r="E490" s="1">
        <v>1531120.81</v>
      </c>
      <c r="F490">
        <v>0</v>
      </c>
      <c r="G490" s="1">
        <v>658623.22</v>
      </c>
      <c r="H490" s="1">
        <v>2189744.0299999998</v>
      </c>
      <c r="I490" s="7">
        <f t="shared" si="6"/>
        <v>2846667.2390000001</v>
      </c>
    </row>
    <row r="491" spans="1:9" outlineLevel="2" x14ac:dyDescent="0.3">
      <c r="A491">
        <v>678</v>
      </c>
      <c r="B491" t="s">
        <v>106</v>
      </c>
      <c r="D491" s="2" t="s">
        <v>66</v>
      </c>
      <c r="E491" s="1">
        <v>16146.11</v>
      </c>
      <c r="F491">
        <v>0</v>
      </c>
      <c r="G491" s="1">
        <v>7530.65</v>
      </c>
      <c r="H491" s="1">
        <v>23676.76</v>
      </c>
      <c r="I491" s="7">
        <f t="shared" si="6"/>
        <v>30779.788</v>
      </c>
    </row>
    <row r="492" spans="1:9" outlineLevel="1" x14ac:dyDescent="0.3">
      <c r="A492" s="3" t="s">
        <v>221</v>
      </c>
      <c r="E492" s="8">
        <f>SUBTOTAL(9,E489:E491)</f>
        <v>1300189.7500000002</v>
      </c>
      <c r="F492" s="9">
        <f>SUBTOTAL(9,F489:F491)</f>
        <v>0</v>
      </c>
      <c r="G492" s="8">
        <f>SUBTOTAL(9,G489:G491)</f>
        <v>559360.46</v>
      </c>
      <c r="H492" s="8">
        <f>SUBTOTAL(9,H489:H491)</f>
        <v>1859550.2099999997</v>
      </c>
      <c r="I492" s="10">
        <f>SUBTOTAL(9,I489:I491)</f>
        <v>2417415.273</v>
      </c>
    </row>
    <row r="493" spans="1:9" outlineLevel="1" x14ac:dyDescent="0.3">
      <c r="A493" s="3"/>
      <c r="E493" s="1"/>
      <c r="G493" s="1"/>
      <c r="H493" s="1"/>
      <c r="I493" s="7"/>
    </row>
    <row r="494" spans="1:9" outlineLevel="1" x14ac:dyDescent="0.3">
      <c r="A494" s="3"/>
      <c r="E494" s="1"/>
      <c r="G494" s="1"/>
      <c r="H494" s="1"/>
      <c r="I494" s="7"/>
    </row>
    <row r="495" spans="1:9" outlineLevel="2" x14ac:dyDescent="0.3">
      <c r="A495">
        <v>682</v>
      </c>
      <c r="B495" t="s">
        <v>107</v>
      </c>
      <c r="D495" s="2">
        <v>1000</v>
      </c>
      <c r="E495" s="1">
        <v>24653.599999999999</v>
      </c>
      <c r="F495">
        <v>0</v>
      </c>
      <c r="G495" s="1">
        <v>12596.55</v>
      </c>
      <c r="H495" s="1">
        <v>37250.15</v>
      </c>
      <c r="I495" s="7">
        <f t="shared" si="6"/>
        <v>48425.195000000007</v>
      </c>
    </row>
    <row r="496" spans="1:9" outlineLevel="2" x14ac:dyDescent="0.3">
      <c r="A496">
        <v>682</v>
      </c>
      <c r="B496" t="s">
        <v>107</v>
      </c>
      <c r="D496" s="2">
        <v>4000</v>
      </c>
      <c r="E496" s="1">
        <v>12652.8</v>
      </c>
      <c r="F496">
        <v>0</v>
      </c>
      <c r="G496" s="1">
        <v>6267.25</v>
      </c>
      <c r="H496" s="1">
        <v>18920.05</v>
      </c>
      <c r="I496" s="7">
        <f t="shared" si="6"/>
        <v>24596.064999999999</v>
      </c>
    </row>
    <row r="497" spans="1:9" outlineLevel="1" x14ac:dyDescent="0.3">
      <c r="A497" s="3" t="s">
        <v>222</v>
      </c>
      <c r="E497" s="8">
        <f>SUBTOTAL(9,E495:E496)</f>
        <v>37306.399999999994</v>
      </c>
      <c r="F497" s="9">
        <f>SUBTOTAL(9,F495:F496)</f>
        <v>0</v>
      </c>
      <c r="G497" s="8">
        <f>SUBTOTAL(9,G495:G496)</f>
        <v>18863.8</v>
      </c>
      <c r="H497" s="8">
        <f>SUBTOTAL(9,H495:H496)</f>
        <v>56170.2</v>
      </c>
      <c r="I497" s="10">
        <f>SUBTOTAL(9,I495:I496)</f>
        <v>73021.260000000009</v>
      </c>
    </row>
    <row r="498" spans="1:9" outlineLevel="1" x14ac:dyDescent="0.3">
      <c r="A498" s="3"/>
      <c r="E498" s="1"/>
      <c r="G498" s="1"/>
      <c r="H498" s="1"/>
      <c r="I498" s="7"/>
    </row>
    <row r="499" spans="1:9" outlineLevel="1" x14ac:dyDescent="0.3">
      <c r="A499" s="3"/>
      <c r="E499" s="1"/>
      <c r="G499" s="1"/>
      <c r="H499" s="1"/>
      <c r="I499" s="7"/>
    </row>
    <row r="500" spans="1:9" outlineLevel="2" x14ac:dyDescent="0.3">
      <c r="A500">
        <v>699</v>
      </c>
      <c r="B500" t="s">
        <v>108</v>
      </c>
      <c r="D500" s="2">
        <v>1000</v>
      </c>
      <c r="E500" s="1">
        <v>5797.29</v>
      </c>
      <c r="F500">
        <v>0</v>
      </c>
      <c r="G500" s="1">
        <v>1852.18</v>
      </c>
      <c r="H500" s="1">
        <v>7649.47</v>
      </c>
      <c r="I500" s="7">
        <f t="shared" si="6"/>
        <v>9944.3110000000015</v>
      </c>
    </row>
    <row r="501" spans="1:9" outlineLevel="2" x14ac:dyDescent="0.3">
      <c r="A501">
        <v>699</v>
      </c>
      <c r="B501" t="s">
        <v>108</v>
      </c>
      <c r="D501" s="2">
        <v>2000</v>
      </c>
      <c r="E501" s="1">
        <v>156120.99</v>
      </c>
      <c r="F501">
        <v>0</v>
      </c>
      <c r="G501" s="1">
        <v>59860.09</v>
      </c>
      <c r="H501" s="1">
        <v>215981.08</v>
      </c>
      <c r="I501" s="7">
        <f t="shared" si="6"/>
        <v>280775.40399999998</v>
      </c>
    </row>
    <row r="502" spans="1:9" outlineLevel="1" x14ac:dyDescent="0.3">
      <c r="A502" s="3" t="s">
        <v>223</v>
      </c>
      <c r="E502" s="8">
        <f>SUBTOTAL(9,E500:E501)</f>
        <v>161918.28</v>
      </c>
      <c r="F502" s="9">
        <f>SUBTOTAL(9,F500:F501)</f>
        <v>0</v>
      </c>
      <c r="G502" s="8">
        <f>SUBTOTAL(9,G500:G501)</f>
        <v>61712.27</v>
      </c>
      <c r="H502" s="8">
        <f>SUBTOTAL(9,H500:H501)</f>
        <v>223630.55</v>
      </c>
      <c r="I502" s="10">
        <f>SUBTOTAL(9,I500:I501)</f>
        <v>290719.71499999997</v>
      </c>
    </row>
    <row r="503" spans="1:9" outlineLevel="1" x14ac:dyDescent="0.3">
      <c r="A503" s="3"/>
      <c r="E503" s="1"/>
      <c r="G503" s="1"/>
      <c r="H503" s="1"/>
      <c r="I503" s="7"/>
    </row>
    <row r="504" spans="1:9" outlineLevel="1" x14ac:dyDescent="0.3">
      <c r="A504" s="3"/>
      <c r="E504" s="1"/>
      <c r="G504" s="1"/>
      <c r="H504" s="1"/>
      <c r="I504" s="7"/>
    </row>
    <row r="505" spans="1:9" outlineLevel="2" x14ac:dyDescent="0.3">
      <c r="A505">
        <v>800</v>
      </c>
      <c r="B505" t="s">
        <v>109</v>
      </c>
      <c r="D505" s="2" t="s">
        <v>110</v>
      </c>
      <c r="E505" s="1">
        <v>100206.75</v>
      </c>
      <c r="F505">
        <v>0</v>
      </c>
      <c r="G505" s="1">
        <v>47085.04</v>
      </c>
      <c r="H505" s="1">
        <v>147291.79</v>
      </c>
      <c r="I505" s="7">
        <f t="shared" ref="I505:I553" si="7">+H505*130%</f>
        <v>191479.32700000002</v>
      </c>
    </row>
    <row r="506" spans="1:9" outlineLevel="1" x14ac:dyDescent="0.3">
      <c r="A506" s="3" t="s">
        <v>224</v>
      </c>
      <c r="E506" s="8">
        <f>SUBTOTAL(9,E505:E505)</f>
        <v>100206.75</v>
      </c>
      <c r="F506" s="9">
        <f>SUBTOTAL(9,F505:F505)</f>
        <v>0</v>
      </c>
      <c r="G506" s="8">
        <f>SUBTOTAL(9,G505:G505)</f>
        <v>47085.04</v>
      </c>
      <c r="H506" s="8">
        <f>SUBTOTAL(9,H505:H505)</f>
        <v>147291.79</v>
      </c>
      <c r="I506" s="10">
        <f>SUBTOTAL(9,I505:I505)</f>
        <v>191479.32700000002</v>
      </c>
    </row>
    <row r="507" spans="1:9" outlineLevel="1" x14ac:dyDescent="0.3">
      <c r="A507" s="3"/>
      <c r="E507" s="11"/>
      <c r="F507" s="12"/>
      <c r="G507" s="11"/>
      <c r="H507" s="11"/>
      <c r="I507" s="13"/>
    </row>
    <row r="508" spans="1:9" outlineLevel="1" x14ac:dyDescent="0.3">
      <c r="A508" s="3"/>
      <c r="E508" s="11"/>
      <c r="F508" s="12"/>
      <c r="G508" s="11"/>
      <c r="H508" s="11"/>
      <c r="I508" s="13"/>
    </row>
    <row r="509" spans="1:9" outlineLevel="2" x14ac:dyDescent="0.3">
      <c r="A509">
        <v>804</v>
      </c>
      <c r="B509" t="s">
        <v>111</v>
      </c>
      <c r="D509" s="2" t="s">
        <v>110</v>
      </c>
      <c r="E509" s="1">
        <v>115968.75</v>
      </c>
      <c r="F509">
        <v>0</v>
      </c>
      <c r="G509" s="1">
        <v>55980.959999999999</v>
      </c>
      <c r="H509" s="1">
        <v>171949.71</v>
      </c>
      <c r="I509" s="7">
        <f t="shared" si="7"/>
        <v>223534.62299999999</v>
      </c>
    </row>
    <row r="510" spans="1:9" outlineLevel="1" x14ac:dyDescent="0.3">
      <c r="A510" s="3" t="s">
        <v>225</v>
      </c>
      <c r="E510" s="8">
        <f>SUBTOTAL(9,E509:E509)</f>
        <v>115968.75</v>
      </c>
      <c r="F510" s="9">
        <f>SUBTOTAL(9,F509:F509)</f>
        <v>0</v>
      </c>
      <c r="G510" s="8">
        <f>SUBTOTAL(9,G509:G509)</f>
        <v>55980.959999999999</v>
      </c>
      <c r="H510" s="8">
        <f>SUBTOTAL(9,H509:H509)</f>
        <v>171949.71</v>
      </c>
      <c r="I510" s="10">
        <f>SUBTOTAL(9,I509:I509)</f>
        <v>223534.62299999999</v>
      </c>
    </row>
    <row r="511" spans="1:9" outlineLevel="1" x14ac:dyDescent="0.3">
      <c r="A511" s="3"/>
      <c r="E511" s="11"/>
      <c r="F511" s="12"/>
      <c r="G511" s="11"/>
      <c r="H511" s="11"/>
      <c r="I511" s="13"/>
    </row>
    <row r="512" spans="1:9" outlineLevel="1" x14ac:dyDescent="0.3">
      <c r="A512" s="3"/>
      <c r="E512" s="11"/>
      <c r="F512" s="12"/>
      <c r="G512" s="11"/>
      <c r="H512" s="11"/>
      <c r="I512" s="13"/>
    </row>
    <row r="513" spans="1:9" outlineLevel="2" x14ac:dyDescent="0.3">
      <c r="A513">
        <v>806</v>
      </c>
      <c r="B513" t="s">
        <v>112</v>
      </c>
      <c r="D513" s="2" t="s">
        <v>110</v>
      </c>
      <c r="E513" s="1">
        <v>52247.69</v>
      </c>
      <c r="F513">
        <v>0</v>
      </c>
      <c r="G513" s="1">
        <v>29104.32</v>
      </c>
      <c r="H513" s="1">
        <v>81352.009999999995</v>
      </c>
      <c r="I513" s="7">
        <f t="shared" si="7"/>
        <v>105757.613</v>
      </c>
    </row>
    <row r="514" spans="1:9" outlineLevel="1" x14ac:dyDescent="0.3">
      <c r="A514" s="3" t="s">
        <v>226</v>
      </c>
      <c r="E514" s="8">
        <f>SUBTOTAL(9,E513:E513)</f>
        <v>52247.69</v>
      </c>
      <c r="F514" s="9">
        <f>SUBTOTAL(9,F513:F513)</f>
        <v>0</v>
      </c>
      <c r="G514" s="8">
        <f>SUBTOTAL(9,G513:G513)</f>
        <v>29104.32</v>
      </c>
      <c r="H514" s="8">
        <f>SUBTOTAL(9,H513:H513)</f>
        <v>81352.009999999995</v>
      </c>
      <c r="I514" s="10">
        <f>SUBTOTAL(9,I513:I513)</f>
        <v>105757.613</v>
      </c>
    </row>
    <row r="515" spans="1:9" outlineLevel="1" x14ac:dyDescent="0.3">
      <c r="A515" s="3"/>
      <c r="E515" s="1"/>
      <c r="G515" s="1"/>
      <c r="H515" s="1"/>
      <c r="I515" s="7"/>
    </row>
    <row r="516" spans="1:9" outlineLevel="1" x14ac:dyDescent="0.3">
      <c r="A516" s="3"/>
      <c r="E516" s="1"/>
      <c r="G516" s="1"/>
      <c r="H516" s="1"/>
      <c r="I516" s="7"/>
    </row>
    <row r="517" spans="1:9" outlineLevel="2" x14ac:dyDescent="0.3">
      <c r="A517">
        <v>807</v>
      </c>
      <c r="B517" t="s">
        <v>113</v>
      </c>
      <c r="D517" s="2" t="s">
        <v>110</v>
      </c>
      <c r="E517" s="1">
        <v>12592</v>
      </c>
      <c r="F517">
        <v>0</v>
      </c>
      <c r="G517" s="1">
        <v>6725.29</v>
      </c>
      <c r="H517" s="1">
        <v>19317.29</v>
      </c>
      <c r="I517" s="7">
        <f t="shared" si="7"/>
        <v>25112.477000000003</v>
      </c>
    </row>
    <row r="518" spans="1:9" outlineLevel="1" x14ac:dyDescent="0.3">
      <c r="A518" s="3" t="s">
        <v>227</v>
      </c>
      <c r="E518" s="8">
        <f>SUBTOTAL(9,E517:E517)</f>
        <v>12592</v>
      </c>
      <c r="F518" s="9">
        <f>SUBTOTAL(9,F517:F517)</f>
        <v>0</v>
      </c>
      <c r="G518" s="8">
        <f>SUBTOTAL(9,G517:G517)</f>
        <v>6725.29</v>
      </c>
      <c r="H518" s="8">
        <f>SUBTOTAL(9,H517:H517)</f>
        <v>19317.29</v>
      </c>
      <c r="I518" s="10">
        <f>SUBTOTAL(9,I517:I517)</f>
        <v>25112.477000000003</v>
      </c>
    </row>
    <row r="519" spans="1:9" outlineLevel="1" x14ac:dyDescent="0.3">
      <c r="A519" s="3"/>
      <c r="E519" s="1"/>
      <c r="G519" s="1"/>
      <c r="H519" s="1"/>
      <c r="I519" s="7"/>
    </row>
    <row r="520" spans="1:9" outlineLevel="1" x14ac:dyDescent="0.3">
      <c r="A520" s="3"/>
      <c r="E520" s="1"/>
      <c r="G520" s="1"/>
      <c r="H520" s="1"/>
      <c r="I520" s="7"/>
    </row>
    <row r="521" spans="1:9" outlineLevel="2" x14ac:dyDescent="0.3">
      <c r="A521">
        <v>811</v>
      </c>
      <c r="B521" t="s">
        <v>114</v>
      </c>
      <c r="D521" s="2" t="s">
        <v>115</v>
      </c>
      <c r="E521" s="1">
        <v>174180.87</v>
      </c>
      <c r="F521">
        <v>0</v>
      </c>
      <c r="G521" s="1">
        <v>69433.210000000006</v>
      </c>
      <c r="H521" s="1">
        <v>243614.07999999999</v>
      </c>
      <c r="I521" s="7">
        <f t="shared" si="7"/>
        <v>316698.304</v>
      </c>
    </row>
    <row r="522" spans="1:9" outlineLevel="1" x14ac:dyDescent="0.3">
      <c r="A522" s="3" t="s">
        <v>228</v>
      </c>
      <c r="E522" s="8">
        <f>SUBTOTAL(9,E521:E521)</f>
        <v>174180.87</v>
      </c>
      <c r="F522" s="9">
        <f>SUBTOTAL(9,F521:F521)</f>
        <v>0</v>
      </c>
      <c r="G522" s="8">
        <f>SUBTOTAL(9,G521:G521)</f>
        <v>69433.210000000006</v>
      </c>
      <c r="H522" s="8">
        <f>SUBTOTAL(9,H521:H521)</f>
        <v>243614.07999999999</v>
      </c>
      <c r="I522" s="10">
        <f>SUBTOTAL(9,I521:I521)</f>
        <v>316698.304</v>
      </c>
    </row>
    <row r="523" spans="1:9" outlineLevel="1" x14ac:dyDescent="0.3">
      <c r="A523" s="3"/>
      <c r="E523" s="1"/>
      <c r="G523" s="1"/>
      <c r="H523" s="1"/>
      <c r="I523" s="7"/>
    </row>
    <row r="524" spans="1:9" outlineLevel="1" x14ac:dyDescent="0.3">
      <c r="A524" s="3"/>
      <c r="E524" s="1"/>
      <c r="G524" s="1"/>
      <c r="H524" s="1"/>
      <c r="I524" s="7"/>
    </row>
    <row r="525" spans="1:9" outlineLevel="2" x14ac:dyDescent="0.3">
      <c r="A525">
        <v>815</v>
      </c>
      <c r="B525" t="s">
        <v>116</v>
      </c>
      <c r="D525" s="2" t="s">
        <v>110</v>
      </c>
      <c r="E525" s="1">
        <v>2805682.52</v>
      </c>
      <c r="F525">
        <v>0</v>
      </c>
      <c r="G525" s="1">
        <v>1111151.3400000001</v>
      </c>
      <c r="H525" s="1">
        <v>3916833.86</v>
      </c>
      <c r="I525" s="7">
        <f t="shared" si="7"/>
        <v>5091884.0180000002</v>
      </c>
    </row>
    <row r="526" spans="1:9" outlineLevel="1" x14ac:dyDescent="0.3">
      <c r="A526" s="3" t="s">
        <v>229</v>
      </c>
      <c r="E526" s="8">
        <f>SUBTOTAL(9,E525:E525)</f>
        <v>2805682.52</v>
      </c>
      <c r="F526" s="9">
        <f>SUBTOTAL(9,F525:F525)</f>
        <v>0</v>
      </c>
      <c r="G526" s="8">
        <f>SUBTOTAL(9,G525:G525)</f>
        <v>1111151.3400000001</v>
      </c>
      <c r="H526" s="8">
        <f>SUBTOTAL(9,H525:H525)</f>
        <v>3916833.86</v>
      </c>
      <c r="I526" s="10">
        <f>SUBTOTAL(9,I525:I525)</f>
        <v>5091884.0180000002</v>
      </c>
    </row>
    <row r="527" spans="1:9" outlineLevel="1" x14ac:dyDescent="0.3">
      <c r="A527" s="3"/>
      <c r="E527" s="1"/>
      <c r="G527" s="1"/>
      <c r="H527" s="1"/>
      <c r="I527" s="7"/>
    </row>
    <row r="528" spans="1:9" outlineLevel="1" x14ac:dyDescent="0.3">
      <c r="A528" s="3"/>
      <c r="E528" s="1"/>
      <c r="G528" s="1"/>
      <c r="H528" s="1"/>
      <c r="I528" s="7"/>
    </row>
    <row r="529" spans="1:9" outlineLevel="2" x14ac:dyDescent="0.3">
      <c r="A529">
        <v>816</v>
      </c>
      <c r="B529" t="s">
        <v>117</v>
      </c>
      <c r="D529" s="2" t="s">
        <v>118</v>
      </c>
      <c r="E529" s="1">
        <v>179784.52</v>
      </c>
      <c r="F529">
        <v>0</v>
      </c>
      <c r="G529" s="1">
        <v>82707.039999999994</v>
      </c>
      <c r="H529" s="1">
        <v>262491.56</v>
      </c>
      <c r="I529" s="7">
        <f t="shared" si="7"/>
        <v>341239.02799999999</v>
      </c>
    </row>
    <row r="530" spans="1:9" outlineLevel="1" x14ac:dyDescent="0.3">
      <c r="A530" s="3" t="s">
        <v>230</v>
      </c>
      <c r="E530" s="8">
        <f>SUBTOTAL(9,E529:E529)</f>
        <v>179784.52</v>
      </c>
      <c r="F530" s="9">
        <f>SUBTOTAL(9,F529:F529)</f>
        <v>0</v>
      </c>
      <c r="G530" s="8">
        <f>SUBTOTAL(9,G529:G529)</f>
        <v>82707.039999999994</v>
      </c>
      <c r="H530" s="8">
        <f>SUBTOTAL(9,H529:H529)</f>
        <v>262491.56</v>
      </c>
      <c r="I530" s="10">
        <f>SUBTOTAL(9,I529:I529)</f>
        <v>341239.02799999999</v>
      </c>
    </row>
    <row r="531" spans="1:9" outlineLevel="1" x14ac:dyDescent="0.3">
      <c r="A531" s="3"/>
      <c r="E531" s="1"/>
      <c r="G531" s="1"/>
      <c r="H531" s="1"/>
      <c r="I531" s="7"/>
    </row>
    <row r="532" spans="1:9" outlineLevel="1" x14ac:dyDescent="0.3">
      <c r="A532" s="3"/>
      <c r="E532" s="1"/>
      <c r="G532" s="1"/>
      <c r="H532" s="1"/>
      <c r="I532" s="7"/>
    </row>
    <row r="533" spans="1:9" outlineLevel="2" x14ac:dyDescent="0.3">
      <c r="A533">
        <v>820</v>
      </c>
      <c r="B533" t="s">
        <v>119</v>
      </c>
      <c r="D533" s="2" t="s">
        <v>110</v>
      </c>
      <c r="E533" s="1">
        <v>257273.84</v>
      </c>
      <c r="F533">
        <v>0</v>
      </c>
      <c r="G533" s="1">
        <v>119293.67</v>
      </c>
      <c r="H533" s="1">
        <v>376567.51</v>
      </c>
      <c r="I533" s="7">
        <f t="shared" si="7"/>
        <v>489537.76300000004</v>
      </c>
    </row>
    <row r="534" spans="1:9" outlineLevel="1" x14ac:dyDescent="0.3">
      <c r="A534" s="3" t="s">
        <v>231</v>
      </c>
      <c r="E534" s="8">
        <f>SUBTOTAL(9,E533:E533)</f>
        <v>257273.84</v>
      </c>
      <c r="F534" s="9">
        <f>SUBTOTAL(9,F533:F533)</f>
        <v>0</v>
      </c>
      <c r="G534" s="8">
        <f>SUBTOTAL(9,G533:G533)</f>
        <v>119293.67</v>
      </c>
      <c r="H534" s="8">
        <f>SUBTOTAL(9,H533:H533)</f>
        <v>376567.51</v>
      </c>
      <c r="I534" s="10">
        <f>SUBTOTAL(9,I533:I533)</f>
        <v>489537.76300000004</v>
      </c>
    </row>
    <row r="535" spans="1:9" outlineLevel="1" x14ac:dyDescent="0.3">
      <c r="A535" s="3"/>
      <c r="E535" s="1"/>
      <c r="G535" s="1"/>
      <c r="H535" s="1"/>
      <c r="I535" s="7"/>
    </row>
    <row r="536" spans="1:9" outlineLevel="1" x14ac:dyDescent="0.3">
      <c r="A536" s="3"/>
      <c r="E536" s="1"/>
      <c r="G536" s="1"/>
      <c r="H536" s="1"/>
      <c r="I536" s="7"/>
    </row>
    <row r="537" spans="1:9" outlineLevel="2" x14ac:dyDescent="0.3">
      <c r="A537">
        <v>829</v>
      </c>
      <c r="B537" t="s">
        <v>120</v>
      </c>
      <c r="D537" s="2" t="s">
        <v>110</v>
      </c>
      <c r="E537" s="1">
        <v>7083.49</v>
      </c>
      <c r="F537">
        <v>0</v>
      </c>
      <c r="G537" s="1">
        <v>3068.1</v>
      </c>
      <c r="H537" s="1">
        <v>10151.59</v>
      </c>
      <c r="I537" s="7">
        <f t="shared" si="7"/>
        <v>13197.067000000001</v>
      </c>
    </row>
    <row r="538" spans="1:9" outlineLevel="1" x14ac:dyDescent="0.3">
      <c r="A538" s="3" t="s">
        <v>232</v>
      </c>
      <c r="E538" s="8">
        <f>SUBTOTAL(9,E537:E537)</f>
        <v>7083.49</v>
      </c>
      <c r="F538" s="9">
        <f>SUBTOTAL(9,F537:F537)</f>
        <v>0</v>
      </c>
      <c r="G538" s="8">
        <f>SUBTOTAL(9,G537:G537)</f>
        <v>3068.1</v>
      </c>
      <c r="H538" s="8">
        <f>SUBTOTAL(9,H537:H537)</f>
        <v>10151.59</v>
      </c>
      <c r="I538" s="10">
        <f>SUBTOTAL(9,I537:I537)</f>
        <v>13197.067000000001</v>
      </c>
    </row>
    <row r="539" spans="1:9" outlineLevel="1" x14ac:dyDescent="0.3">
      <c r="A539" s="3"/>
      <c r="E539" s="1"/>
      <c r="G539" s="1"/>
      <c r="H539" s="1"/>
      <c r="I539" s="7"/>
    </row>
    <row r="540" spans="1:9" outlineLevel="1" x14ac:dyDescent="0.3">
      <c r="A540" s="3"/>
      <c r="E540" s="1"/>
      <c r="G540" s="1"/>
      <c r="H540" s="1"/>
      <c r="I540" s="7"/>
    </row>
    <row r="541" spans="1:9" outlineLevel="2" x14ac:dyDescent="0.3">
      <c r="A541">
        <v>856</v>
      </c>
      <c r="B541" t="s">
        <v>121</v>
      </c>
      <c r="D541" s="2">
        <v>1000</v>
      </c>
      <c r="E541" s="1">
        <v>192325.29</v>
      </c>
      <c r="F541">
        <v>0</v>
      </c>
      <c r="G541" s="1">
        <v>92610.83</v>
      </c>
      <c r="H541" s="1">
        <v>284936.12</v>
      </c>
      <c r="I541" s="7">
        <f t="shared" si="7"/>
        <v>370416.95600000001</v>
      </c>
    </row>
    <row r="542" spans="1:9" outlineLevel="2" x14ac:dyDescent="0.3">
      <c r="A542">
        <v>856</v>
      </c>
      <c r="B542" t="s">
        <v>121</v>
      </c>
      <c r="D542" s="2">
        <v>2000</v>
      </c>
      <c r="E542" s="1">
        <v>514460.66</v>
      </c>
      <c r="F542">
        <v>0</v>
      </c>
      <c r="G542" s="1">
        <v>262890.77</v>
      </c>
      <c r="H542" s="1">
        <v>777351.43</v>
      </c>
      <c r="I542" s="7">
        <f t="shared" si="7"/>
        <v>1010556.8590000001</v>
      </c>
    </row>
    <row r="543" spans="1:9" outlineLevel="2" x14ac:dyDescent="0.3">
      <c r="A543">
        <v>856</v>
      </c>
      <c r="B543" t="s">
        <v>121</v>
      </c>
      <c r="D543" s="2">
        <v>3000</v>
      </c>
      <c r="E543" s="1">
        <v>391782.51</v>
      </c>
      <c r="F543">
        <v>0</v>
      </c>
      <c r="G543" s="1">
        <v>185167.78</v>
      </c>
      <c r="H543" s="1">
        <v>576950.29</v>
      </c>
      <c r="I543" s="7">
        <f t="shared" si="7"/>
        <v>750035.37700000009</v>
      </c>
    </row>
    <row r="544" spans="1:9" outlineLevel="2" x14ac:dyDescent="0.3">
      <c r="A544">
        <v>856</v>
      </c>
      <c r="B544" t="s">
        <v>121</v>
      </c>
      <c r="D544" s="2">
        <v>4000</v>
      </c>
      <c r="E544" s="1">
        <v>134172.29</v>
      </c>
      <c r="F544">
        <v>0</v>
      </c>
      <c r="G544" s="1">
        <v>64661.67</v>
      </c>
      <c r="H544" s="1">
        <v>198833.96</v>
      </c>
      <c r="I544" s="7">
        <f t="shared" si="7"/>
        <v>258484.14799999999</v>
      </c>
    </row>
    <row r="545" spans="1:9" outlineLevel="2" x14ac:dyDescent="0.3">
      <c r="A545">
        <v>856</v>
      </c>
      <c r="B545" t="s">
        <v>121</v>
      </c>
      <c r="D545" s="2">
        <v>5000</v>
      </c>
      <c r="E545" s="1">
        <v>470647.55</v>
      </c>
      <c r="F545">
        <v>0</v>
      </c>
      <c r="G545" s="1">
        <v>229647.85</v>
      </c>
      <c r="H545" s="1">
        <v>700295.4</v>
      </c>
      <c r="I545" s="7">
        <f t="shared" si="7"/>
        <v>910384.02</v>
      </c>
    </row>
    <row r="546" spans="1:9" outlineLevel="1" x14ac:dyDescent="0.3">
      <c r="A546" s="3" t="s">
        <v>233</v>
      </c>
      <c r="E546" s="8">
        <f>SUBTOTAL(9,E541:E545)</f>
        <v>1703388.3</v>
      </c>
      <c r="F546" s="9">
        <f>SUBTOTAL(9,F541:F545)</f>
        <v>0</v>
      </c>
      <c r="G546" s="8">
        <f>SUBTOTAL(9,G541:G545)</f>
        <v>834978.9</v>
      </c>
      <c r="H546" s="8">
        <f>SUBTOTAL(9,H541:H545)</f>
        <v>2538367.2000000002</v>
      </c>
      <c r="I546" s="10">
        <f>SUBTOTAL(9,I541:I545)</f>
        <v>3299877.36</v>
      </c>
    </row>
    <row r="547" spans="1:9" outlineLevel="1" x14ac:dyDescent="0.3">
      <c r="A547" s="3"/>
      <c r="E547" s="1"/>
      <c r="G547" s="1"/>
      <c r="H547" s="1"/>
      <c r="I547" s="7"/>
    </row>
    <row r="548" spans="1:9" outlineLevel="1" x14ac:dyDescent="0.3">
      <c r="A548" s="3"/>
      <c r="E548" s="1"/>
      <c r="G548" s="1"/>
      <c r="H548" s="1"/>
      <c r="I548" s="7"/>
    </row>
    <row r="549" spans="1:9" outlineLevel="2" x14ac:dyDescent="0.3">
      <c r="A549">
        <v>906</v>
      </c>
      <c r="B549" t="s">
        <v>122</v>
      </c>
      <c r="D549" s="2">
        <v>1000</v>
      </c>
      <c r="E549" s="1">
        <v>1119295.3899999999</v>
      </c>
      <c r="F549">
        <v>0</v>
      </c>
      <c r="G549" s="1">
        <v>60973.07</v>
      </c>
      <c r="H549" s="1">
        <v>1180268.46</v>
      </c>
      <c r="I549" s="7">
        <f t="shared" si="7"/>
        <v>1534348.9979999999</v>
      </c>
    </row>
    <row r="550" spans="1:9" outlineLevel="1" x14ac:dyDescent="0.3">
      <c r="A550" s="3" t="s">
        <v>234</v>
      </c>
      <c r="E550" s="8">
        <f>SUBTOTAL(9,E549:E549)</f>
        <v>1119295.3899999999</v>
      </c>
      <c r="F550" s="9">
        <f>SUBTOTAL(9,F549:F549)</f>
        <v>0</v>
      </c>
      <c r="G550" s="8">
        <f>SUBTOTAL(9,G549:G549)</f>
        <v>60973.07</v>
      </c>
      <c r="H550" s="8">
        <f>SUBTOTAL(9,H549:H549)</f>
        <v>1180268.46</v>
      </c>
      <c r="I550" s="10">
        <f>SUBTOTAL(9,I549:I549)</f>
        <v>1534348.9979999999</v>
      </c>
    </row>
    <row r="551" spans="1:9" outlineLevel="1" x14ac:dyDescent="0.3">
      <c r="A551" s="3"/>
      <c r="E551" s="1"/>
      <c r="G551" s="1"/>
      <c r="H551" s="1"/>
      <c r="I551" s="7"/>
    </row>
    <row r="552" spans="1:9" outlineLevel="1" x14ac:dyDescent="0.3">
      <c r="A552" s="3"/>
      <c r="E552" s="1"/>
      <c r="G552" s="1"/>
      <c r="H552" s="1"/>
      <c r="I552" s="7"/>
    </row>
    <row r="553" spans="1:9" outlineLevel="2" x14ac:dyDescent="0.3">
      <c r="A553">
        <v>941</v>
      </c>
      <c r="B553" t="s">
        <v>123</v>
      </c>
      <c r="D553" s="2">
        <v>1000</v>
      </c>
      <c r="E553" s="1">
        <v>124194.63</v>
      </c>
      <c r="F553">
        <v>0</v>
      </c>
      <c r="G553" s="1">
        <v>30830.11</v>
      </c>
      <c r="H553" s="1">
        <v>155024.74</v>
      </c>
      <c r="I553" s="7">
        <f t="shared" si="7"/>
        <v>201532.16199999998</v>
      </c>
    </row>
    <row r="554" spans="1:9" outlineLevel="1" x14ac:dyDescent="0.3">
      <c r="A554" s="3" t="s">
        <v>235</v>
      </c>
      <c r="E554" s="8">
        <f>SUBTOTAL(9,E553:E553)</f>
        <v>124194.63</v>
      </c>
      <c r="F554" s="9">
        <f>SUBTOTAL(9,F553:F553)</f>
        <v>0</v>
      </c>
      <c r="G554" s="8">
        <f>SUBTOTAL(9,G553:G553)</f>
        <v>30830.11</v>
      </c>
      <c r="H554" s="8">
        <f>SUBTOTAL(9,H553:H553)</f>
        <v>155024.74</v>
      </c>
      <c r="I554" s="10">
        <f>SUBTOTAL(9,I553:I553)</f>
        <v>201532.16199999998</v>
      </c>
    </row>
    <row r="555" spans="1:9" outlineLevel="1" x14ac:dyDescent="0.3">
      <c r="A555" s="3"/>
      <c r="E555" s="1"/>
      <c r="G555" s="1"/>
      <c r="H555" s="1"/>
      <c r="I555" s="7"/>
    </row>
    <row r="556" spans="1:9" outlineLevel="1" x14ac:dyDescent="0.3">
      <c r="A556" s="3"/>
      <c r="E556" s="1"/>
      <c r="G556" s="1"/>
      <c r="H556" s="1"/>
      <c r="I556" s="7"/>
    </row>
    <row r="557" spans="1:9" ht="15" thickBot="1" x14ac:dyDescent="0.35">
      <c r="A557" s="3" t="s">
        <v>236</v>
      </c>
      <c r="E557" s="17">
        <f>+E12+E16+E20+E24+E30+E34+E38+E43+E47+E52+E60+E64+E68+E73+E77+E81+E85+E93+E101+E106+E113+E120+E129+E134+E138+E143+E147+E151+E157+E161+E165+E169+E175+E181+E186+E194+E198+E203+E208+E212+E216+E220+E224+E228+E233+E237+E241+E245+E253+E262+E268+E272+E276+E280+E287+E293+E300+E306+E312+E318+E324+E330+E336+E341+E347+E351+E358+E362+E366+E370+E374+E378+E382+E386+E390+E394+E400+E410+E414+E419+E423+E427+E431+E435+E439+E443+E448+E452+E458+E462+E466+E470+E475+E482+E486+E492+E497+E502+E506+E510+E514+E518+E522+E526+E530+E534+E538+E546+E550+E554</f>
        <v>90540961.699999958</v>
      </c>
      <c r="F557" s="17">
        <f t="shared" ref="F557:I557" si="8">+F12+F16+F20+F24+F30+F34+F38+F43+F47+F52+F60+F64+F68+F73+F77+F81+F85+F93+F101+F106+F113+F120+F129+F134+F138+F143+F147+F151+F157+F161+F165+F169+F175+F181+F186+F194+F198+F203+F208+F212+F216+F220+F224+F228+F233+F237+F241+F245+F253+F262+F268+F272+F276+F280+F287+F293+F300+F306+F312+F318+F324+F330+F336+F341+F347+F351+F358+F362+F366+F370+F374+F378+F382+F386+F390+F394+F400+F410+F414+F419+F423+F427+F431+F435+F439+F443+F448+F452+F458+F462+F466+F470+F475+F482+F486+F492+F497+F502+F506+F510+F514+F518+F522+F526+F530+F534+F538+F546+F550+F554</f>
        <v>-1398.22</v>
      </c>
      <c r="G557" s="17">
        <f t="shared" si="8"/>
        <v>37510561.759999998</v>
      </c>
      <c r="H557" s="17">
        <f t="shared" si="8"/>
        <v>128050125.23999998</v>
      </c>
      <c r="I557" s="17">
        <f t="shared" si="8"/>
        <v>166465162.81199998</v>
      </c>
    </row>
    <row r="558" spans="1:9" ht="15" thickTop="1" x14ac:dyDescent="0.3"/>
    <row r="559" spans="1:9" x14ac:dyDescent="0.3">
      <c r="E559" s="1"/>
      <c r="F559" s="1"/>
      <c r="G559" s="1"/>
      <c r="H559" s="1"/>
      <c r="I559" s="1"/>
    </row>
    <row r="561" spans="6:6" x14ac:dyDescent="0.3">
      <c r="F561" t="s">
        <v>126</v>
      </c>
    </row>
  </sheetData>
  <pageMargins left="0.2" right="0.2" top="0.25" bottom="0.2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Z75 Accrual</vt:lpstr>
      <vt:lpstr>'Z75 Accrual'!Print_Titles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Rhodes</dc:creator>
  <cp:lastModifiedBy>Mark Rhodes</cp:lastModifiedBy>
  <cp:lastPrinted>2021-07-20T13:55:56Z</cp:lastPrinted>
  <dcterms:created xsi:type="dcterms:W3CDTF">2021-07-19T20:28:20Z</dcterms:created>
  <dcterms:modified xsi:type="dcterms:W3CDTF">2021-07-20T19:35:46Z</dcterms:modified>
</cp:coreProperties>
</file>