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idson\Desktop\"/>
    </mc:Choice>
  </mc:AlternateContent>
  <bookViews>
    <workbookView xWindow="0" yWindow="0" windowWidth="28800" windowHeight="12620"/>
  </bookViews>
  <sheets>
    <sheet name="Configuration Worksheet" sheetId="1" r:id="rId1"/>
  </sheets>
  <definedNames>
    <definedName name="_xlnm.Print_Area" localSheetId="0">'Configuration Worksheet'!$A$1:$E$35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18" i="1"/>
  <c r="E19" i="1" l="1"/>
  <c r="E8" i="1"/>
  <c r="E20" i="1" l="1"/>
  <c r="D26" i="1" l="1"/>
  <c r="E22" i="1" l="1"/>
  <c r="E25" i="1" s="1"/>
  <c r="E26" i="1" s="1"/>
</calcChain>
</file>

<file path=xl/sharedStrings.xml><?xml version="1.0" encoding="utf-8"?>
<sst xmlns="http://schemas.openxmlformats.org/spreadsheetml/2006/main" count="67" uniqueCount="60">
  <si>
    <t>Unit Price</t>
  </si>
  <si>
    <t>Base Vehicle</t>
  </si>
  <si>
    <t>Vehicle Description</t>
  </si>
  <si>
    <t>Order Code</t>
  </si>
  <si>
    <t>Quantity</t>
  </si>
  <si>
    <t>Extended Price</t>
  </si>
  <si>
    <t>Optional Equipment</t>
  </si>
  <si>
    <t>Option Code</t>
  </si>
  <si>
    <t>Option Unit Price</t>
  </si>
  <si>
    <t>Add Option</t>
  </si>
  <si>
    <t>1 EA</t>
  </si>
  <si>
    <t>State Contract Number</t>
  </si>
  <si>
    <t>Vendor</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</si>
  <si>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</si>
  <si>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</si>
  <si>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</si>
  <si>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</si>
  <si>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</si>
  <si>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</si>
  <si>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</si>
  <si>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</si>
  <si>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</si>
  <si>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Southland Dodge</t>
  </si>
  <si>
    <t>(PXR) Brilliant Black Crystal Pearl Coat</t>
  </si>
  <si>
    <t>(PAR) Maximum Steel Metallic Clear Coat</t>
  </si>
  <si>
    <t>(PW7) Bright White Clear Coat</t>
  </si>
  <si>
    <t>(PAU) Granite Crystal Metallic Clear Coat</t>
  </si>
  <si>
    <t>Contract Line</t>
  </si>
  <si>
    <t>Delivery ARO</t>
  </si>
  <si>
    <t>Agency  Information</t>
  </si>
  <si>
    <t>LPAA Approval No</t>
  </si>
  <si>
    <t>Phone:</t>
  </si>
  <si>
    <t>Requisition No</t>
  </si>
  <si>
    <t>Email:</t>
  </si>
  <si>
    <t>Shopping Cart</t>
  </si>
  <si>
    <t>Vendor Information</t>
  </si>
  <si>
    <t xml:space="preserve"> </t>
  </si>
  <si>
    <t xml:space="preserve">Vendor No. </t>
  </si>
  <si>
    <t>Frank Teuton</t>
  </si>
  <si>
    <t>985-876-1817</t>
  </si>
  <si>
    <t>frankt@southlanddodge.com</t>
  </si>
  <si>
    <t>Order Sheet Instructions</t>
  </si>
  <si>
    <t>Contact Name:</t>
  </si>
  <si>
    <t>Chrysler Pacifica Hybrid</t>
  </si>
  <si>
    <t>90-120  days</t>
  </si>
  <si>
    <t>RUER53-2EW</t>
  </si>
  <si>
    <t>(PSC) Billet Silver Metallic Clear Coat</t>
  </si>
  <si>
    <t>(PDN) Ceramic Grey Clear Coat</t>
  </si>
  <si>
    <t>(PW2) Luxury White Pearl Coat</t>
  </si>
  <si>
    <t>(PBM) Ocean Blue Metallic</t>
  </si>
  <si>
    <t>(PRV) Velvet Red Pearl Coat</t>
  </si>
  <si>
    <t>3.6L V6 Hybrid Engine</t>
  </si>
  <si>
    <t xml:space="preserve">Two (2) Additional Keys </t>
  </si>
  <si>
    <t>XCH</t>
  </si>
  <si>
    <t>LA DEQ Waste Tire Fee (4 tires X $2.25 each)</t>
  </si>
  <si>
    <t>STD</t>
  </si>
  <si>
    <t>NC</t>
  </si>
  <si>
    <t>Stow-n-Go Seating on Third Row Only</t>
  </si>
  <si>
    <t>Level 2 240V AC charging port and 120V AC Level 1 adapter cord</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</si>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</sst>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7"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76">
    <xf numFmtId="0" fontId="0" fillId="0" borderId="0" xfId="0"/>
    <xf numFmtId="0" fontId="0" fillId="0" borderId="0" xfId="0" applyFont="1"/>
    <xf numFmtId="0" fontId="1" fillId="0" borderId="18" xfId="0" applyFont="1" applyBorder="1" applyProtection="1">
      <protection hidden="1"/>
    </xf>
    <xf numFmtId="0" fontId="1" fillId="0" borderId="19" xfId="0" applyFont="1" applyBorder="1" applyProtection="1">
      <protection hidden="1"/>
    </xf>
    <xf numFmtId="0" fontId="1" fillId="0" borderId="20" xfId="0" applyFont="1" applyBorder="1" applyProtection="1">
      <protection hidden="1"/>
    </xf>
    <xf numFmtId="0" fontId="0" fillId="0" borderId="0" xfId="0" applyFill="1"/>
    <xf numFmtId="0" fontId="0" fillId="0" borderId="19" xfId="0" applyFont="1" applyFill="1" applyBorder="1"/>
    <xf numFmtId="0" fontId="1" fillId="0" borderId="12"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0" fillId="0" borderId="19" xfId="0" applyFont="1" applyBorder="1"/>
    <xf numFmtId="0" fontId="0" fillId="0" borderId="19" xfId="0" applyFont="1" applyBorder="1" applyAlignment="1">
      <alignment horizontal="left"/>
    </xf>
    <xf numFmtId="0" fontId="3" fillId="0" borderId="10" xfId="0" applyFont="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3" fillId="0" borderId="13" xfId="0" applyFont="1" applyFill="1" applyBorder="1" applyAlignment="1" applyProtection="1">
      <alignment horizontal="center" vertical="center"/>
      <protection hidden="1"/>
    </xf>
    <xf numFmtId="0" fontId="6" fillId="0" borderId="11" xfId="0" applyFont="1" applyFill="1" applyBorder="1" applyAlignment="1" applyProtection="1">
      <alignment horizontal="center" wrapText="1"/>
      <protection hidden="1"/>
    </xf>
    <xf numFmtId="0" fontId="0" fillId="0" borderId="13" xfId="0" applyFont="1" applyBorder="1" applyAlignment="1" applyProtection="1">
      <alignment horizontal="center"/>
      <protection hidden="1"/>
    </xf>
    <xf numFmtId="0" fontId="0" fillId="0" borderId="18" xfId="0" applyFont="1" applyBorder="1" applyAlignment="1" applyProtection="1">
      <alignment wrapText="1"/>
      <protection hidden="1"/>
    </xf>
    <xf numFmtId="0" fontId="0" fillId="0" borderId="19" xfId="0" applyFont="1" applyBorder="1" applyProtection="1">
      <protection hidden="1"/>
    </xf>
    <xf numFmtId="44" fontId="0" fillId="0" borderId="19" xfId="1" applyFont="1" applyBorder="1" applyProtection="1">
      <protection hidden="1"/>
    </xf>
    <xf numFmtId="0" fontId="0" fillId="2" borderId="19" xfId="0" applyFont="1" applyFill="1" applyBorder="1" applyProtection="1">
      <protection locked="0"/>
    </xf>
    <xf numFmtId="44" fontId="0" fillId="0" borderId="20" xfId="0" applyNumberFormat="1" applyFont="1" applyBorder="1" applyProtection="1">
      <protection hidden="1"/>
    </xf>
    <xf numFmtId="0" fontId="0" fillId="2" borderId="22" xfId="0" applyFont="1" applyFill="1" applyBorder="1" applyAlignment="1" applyProtection="1">
      <alignment horizontal="center" wrapText="1"/>
      <protection locked="0"/>
    </xf>
    <xf numFmtId="44" fontId="0" fillId="0" borderId="19" xfId="1" applyFont="1" applyBorder="1" applyAlignment="1" applyProtection="1">
      <protection hidden="1"/>
    </xf>
    <xf numFmtId="44" fontId="0" fillId="0" borderId="20" xfId="0" applyNumberFormat="1" applyFont="1" applyBorder="1" applyAlignment="1" applyProtection="1">
      <alignment horizontal="center"/>
      <protection hidden="1"/>
    </xf>
    <xf numFmtId="44" fontId="0" fillId="0" borderId="20" xfId="0" applyNumberFormat="1" applyFont="1" applyFill="1" applyBorder="1" applyProtection="1">
      <protection hidden="1"/>
    </xf>
    <xf numFmtId="0" fontId="1" fillId="0" borderId="20" xfId="0" applyFont="1" applyFill="1" applyBorder="1" applyAlignment="1">
      <alignment horizontal="center"/>
    </xf>
    <xf numFmtId="0" fontId="0" fillId="0" borderId="18" xfId="0" applyFont="1" applyBorder="1" applyAlignment="1">
      <alignment horizontal="right"/>
    </xf>
    <xf numFmtId="0" fontId="1" fillId="0" borderId="26" xfId="0" applyFont="1" applyFill="1" applyBorder="1" applyAlignment="1">
      <alignment horizontal="right"/>
    </xf>
    <xf numFmtId="0" fontId="0" fillId="0" borderId="27" xfId="0" applyFont="1" applyFill="1" applyBorder="1" applyAlignment="1">
      <alignment horizontal="right"/>
    </xf>
    <xf numFmtId="0" fontId="0" fillId="0" borderId="28" xfId="0" applyFont="1" applyFill="1" applyBorder="1" applyAlignment="1">
      <alignment horizontal="right"/>
    </xf>
    <xf numFmtId="0" fontId="0" fillId="0" borderId="19" xfId="0" applyFont="1" applyBorder="1" applyAlignment="1" applyProtection="1">
      <alignment horizontal="center"/>
      <protection hidden="1"/>
    </xf>
    <xf numFmtId="0" fontId="0" fillId="0" borderId="20" xfId="0" applyFont="1" applyBorder="1" applyAlignment="1" applyProtection="1">
      <alignment horizontal="center" wrapText="1"/>
      <protection hidden="1"/>
    </xf>
    <xf numFmtId="0" fontId="6" fillId="2" borderId="20" xfId="0" applyFont="1" applyFill="1" applyBorder="1" applyAlignment="1" applyProtection="1">
      <alignment horizontal="left"/>
      <protection locked="0"/>
    </xf>
    <xf numFmtId="0" fontId="0" fillId="0" borderId="19" xfId="0" applyFont="1" applyBorder="1" applyAlignment="1" applyProtection="1">
      <alignment horizontal="center"/>
      <protection hidden="1"/>
    </xf>
    <xf numFmtId="0" fontId="0" fillId="0" borderId="21" xfId="0" applyFont="1" applyFill="1" applyBorder="1" applyAlignment="1" applyProtection="1">
      <alignment horizontal="center" wrapText="1"/>
      <protection hidden="1"/>
    </xf>
    <xf numFmtId="0" fontId="0" fillId="0" borderId="22" xfId="0" applyFont="1" applyFill="1" applyBorder="1" applyAlignment="1" applyProtection="1">
      <alignment horizontal="center" wrapText="1"/>
      <protection hidden="1"/>
    </xf>
    <xf numFmtId="0" fontId="0" fillId="0" borderId="18" xfId="0" applyFont="1" applyFill="1" applyBorder="1" applyAlignment="1" applyProtection="1">
      <alignment horizontal="center" wrapText="1"/>
      <protection hidden="1"/>
    </xf>
    <xf numFmtId="44" fontId="0" fillId="0" borderId="19" xfId="1" applyFont="1" applyBorder="1" applyAlignment="1" applyProtection="1">
      <alignment horizontal="right"/>
      <protection hidden="1"/>
    </xf>
    <xf numFmtId="0" fontId="3" fillId="4" borderId="15" xfId="0" applyFont="1" applyFill="1" applyBorder="1" applyAlignment="1" applyProtection="1">
      <alignment horizontal="center"/>
      <protection hidden="1"/>
    </xf>
    <xf numFmtId="0" fontId="3" fillId="4" borderId="16" xfId="0" applyFont="1" applyFill="1" applyBorder="1" applyAlignment="1" applyProtection="1">
      <alignment horizontal="center"/>
      <protection hidden="1"/>
    </xf>
    <xf numFmtId="0" fontId="3" fillId="4" borderId="17" xfId="0" applyFont="1" applyFill="1" applyBorder="1" applyAlignment="1" applyProtection="1">
      <alignment horizontal="center"/>
      <protection hidden="1"/>
    </xf>
    <xf numFmtId="0" fontId="5" fillId="3" borderId="1" xfId="0" applyFont="1" applyFill="1" applyBorder="1" applyAlignment="1" applyProtection="1">
      <alignment horizontal="center"/>
      <protection hidden="1"/>
    </xf>
    <xf numFmtId="0" fontId="0" fillId="3" borderId="2" xfId="0" applyFill="1" applyBorder="1" applyAlignment="1" applyProtection="1">
      <alignment horizontal="center"/>
      <protection hidden="1"/>
    </xf>
    <xf numFmtId="0" fontId="0" fillId="3" borderId="3" xfId="0" applyFill="1" applyBorder="1" applyAlignment="1" applyProtection="1">
      <alignment horizontal="center"/>
      <protection hidden="1"/>
    </xf>
    <xf numFmtId="0" fontId="3" fillId="4" borderId="4" xfId="0" applyFont="1" applyFill="1" applyBorder="1" applyAlignment="1" applyProtection="1">
      <alignment horizontal="center"/>
      <protection hidden="1"/>
    </xf>
    <xf numFmtId="0" fontId="3" fillId="4" borderId="5" xfId="0" applyFont="1" applyFill="1" applyBorder="1" applyAlignment="1" applyProtection="1">
      <alignment horizontal="center"/>
      <protection hidden="1"/>
    </xf>
    <xf numFmtId="0" fontId="3" fillId="4" borderId="6" xfId="0" applyFont="1" applyFill="1" applyBorder="1" applyAlignment="1" applyProtection="1">
      <alignment horizontal="center"/>
      <protection hidden="1"/>
    </xf>
    <xf numFmtId="0" fontId="6" fillId="5" borderId="7" xfId="0" applyFont="1" applyFill="1" applyBorder="1" applyAlignment="1" applyProtection="1">
      <alignment horizontal="left" wrapText="1"/>
      <protection hidden="1"/>
    </xf>
    <xf numFmtId="0" fontId="6" fillId="5" borderId="8" xfId="0" applyFont="1" applyFill="1" applyBorder="1" applyAlignment="1" applyProtection="1">
      <alignment horizontal="left" wrapText="1"/>
      <protection hidden="1"/>
    </xf>
    <xf numFmtId="0" fontId="6" fillId="5" borderId="9" xfId="0" applyFont="1" applyFill="1" applyBorder="1" applyAlignment="1" applyProtection="1">
      <alignment horizontal="left" wrapText="1"/>
      <protection hidden="1"/>
    </xf>
    <xf numFmtId="0" fontId="0" fillId="0" borderId="14"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0" borderId="18" xfId="0" applyFont="1" applyBorder="1" applyAlignment="1" applyProtection="1">
      <alignment horizontal="center"/>
      <protection hidden="1"/>
    </xf>
    <xf numFmtId="0" fontId="0" fillId="0" borderId="19" xfId="0" applyFont="1" applyBorder="1" applyAlignment="1" applyProtection="1">
      <alignment horizontal="center"/>
      <protection hidden="1"/>
    </xf>
    <xf numFmtId="0" fontId="2" fillId="4" borderId="4" xfId="0" applyFont="1" applyFill="1" applyBorder="1" applyAlignment="1" applyProtection="1">
      <alignment horizontal="center"/>
      <protection hidden="1"/>
    </xf>
    <xf numFmtId="0" fontId="2" fillId="4" borderId="5" xfId="0" applyFont="1" applyFill="1" applyBorder="1" applyAlignment="1" applyProtection="1">
      <alignment horizontal="center"/>
      <protection hidden="1"/>
    </xf>
    <xf numFmtId="0" fontId="2" fillId="4" borderId="6" xfId="0" applyFont="1" applyFill="1" applyBorder="1" applyAlignment="1" applyProtection="1">
      <alignment horizontal="center"/>
      <protection hidden="1"/>
    </xf>
    <xf numFmtId="0" fontId="2" fillId="4" borderId="4" xfId="0" applyFont="1" applyFill="1" applyBorder="1" applyAlignment="1" applyProtection="1">
      <alignment horizontal="center" wrapText="1"/>
      <protection hidden="1"/>
    </xf>
    <xf numFmtId="0" fontId="2" fillId="4" borderId="5" xfId="0" applyFont="1" applyFill="1" applyBorder="1" applyAlignment="1" applyProtection="1">
      <alignment horizontal="center" wrapText="1"/>
      <protection hidden="1"/>
    </xf>
    <xf numFmtId="0" fontId="2" fillId="4" borderId="6" xfId="0" applyFont="1" applyFill="1" applyBorder="1" applyAlignment="1" applyProtection="1">
      <alignment horizontal="center" wrapText="1"/>
      <protection hidden="1"/>
    </xf>
    <xf numFmtId="0" fontId="2" fillId="4" borderId="18" xfId="0" applyFont="1" applyFill="1" applyBorder="1" applyAlignment="1" applyProtection="1">
      <alignment horizontal="center"/>
      <protection hidden="1"/>
    </xf>
    <xf numFmtId="0" fontId="2" fillId="4" borderId="19" xfId="0" applyFont="1" applyFill="1" applyBorder="1" applyAlignment="1" applyProtection="1">
      <alignment horizontal="center"/>
      <protection hidden="1"/>
    </xf>
    <xf numFmtId="0" fontId="2" fillId="4" borderId="20" xfId="0" applyFont="1" applyFill="1" applyBorder="1" applyAlignment="1" applyProtection="1">
      <alignment horizontal="center"/>
      <protection hidden="1"/>
    </xf>
    <xf numFmtId="0" fontId="0" fillId="0" borderId="18" xfId="0" applyFont="1" applyBorder="1" applyAlignment="1" applyProtection="1">
      <alignment horizontal="right"/>
      <protection hidden="1"/>
    </xf>
    <xf numFmtId="0" fontId="0" fillId="0" borderId="19" xfId="0" applyFont="1" applyBorder="1" applyAlignment="1" applyProtection="1">
      <alignment horizontal="right"/>
      <protection hidden="1"/>
    </xf>
    <xf numFmtId="0" fontId="0" fillId="0" borderId="18" xfId="0" applyFont="1" applyFill="1" applyBorder="1" applyAlignment="1" applyProtection="1">
      <alignment horizontal="right"/>
      <protection hidden="1"/>
    </xf>
    <xf numFmtId="0" fontId="0" fillId="0" borderId="19" xfId="0" applyFont="1" applyFill="1" applyBorder="1" applyAlignment="1" applyProtection="1">
      <alignment horizontal="right"/>
      <protection hidden="1"/>
    </xf>
    <xf numFmtId="0" fontId="0" fillId="0" borderId="19" xfId="0" applyFont="1" applyFill="1" applyBorder="1" applyAlignment="1">
      <alignment horizontal="left"/>
    </xf>
    <xf numFmtId="164" fontId="0" fillId="0" borderId="19" xfId="0" applyNumberFormat="1" applyFont="1" applyFill="1" applyBorder="1" applyAlignment="1">
      <alignment horizontal="left"/>
    </xf>
    <xf numFmtId="164" fontId="0" fillId="0" borderId="20" xfId="0" applyNumberFormat="1" applyFont="1" applyFill="1" applyBorder="1" applyAlignment="1">
      <alignment horizontal="left"/>
    </xf>
    <xf numFmtId="0" fontId="0" fillId="0" borderId="23" xfId="0" applyFont="1" applyFill="1" applyBorder="1" applyAlignment="1">
      <alignment horizontal="left"/>
    </xf>
    <xf numFmtId="0" fontId="0" fillId="0" borderId="24" xfId="0" applyFont="1" applyFill="1" applyBorder="1" applyAlignment="1">
      <alignment horizontal="left"/>
    </xf>
    <xf numFmtId="0" fontId="0" fillId="0" borderId="25" xfId="0" applyFont="1" applyFill="1" applyBorder="1" applyAlignment="1">
      <alignment horizontal="left"/>
    </xf>
    <xf numFmtId="0" fontId="6" fillId="2" borderId="19" xfId="0" applyFont="1" applyFill="1" applyBorder="1" applyAlignment="1" applyProtection="1">
      <alignment horizontal="center" wrapText="1"/>
      <protection locked="0"/>
    </xf>
    <xf numFmtId="0" fontId="6" fillId="2" borderId="29" xfId="0" applyFont="1" applyFill="1" applyBorder="1" applyAlignment="1" applyProtection="1">
      <alignment horizontal="center" wrapText="1"/>
      <protection locked="0"/>
    </xf>
    <xf numFmtId="0" fontId="6" fillId="2" borderId="30" xfId="0" applyFont="1" applyFill="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tabSelected="1" zoomScaleNormal="100" workbookViewId="0">
      <selection activeCell="G3" sqref="G3"/>
    </sheetView>
  </sheetViews>
  <sheetFormatPr defaultRowHeight="14.5" x14ac:dyDescent="0.35"/>
  <cols>
    <col min="1" max="1" width="37.7265625" customWidth="1"/>
    <col min="2" max="2" width="14.26953125" customWidth="1"/>
    <col min="3" max="3" width="16.7265625" customWidth="1"/>
    <col min="4" max="4" width="17.26953125" bestFit="1" customWidth="1"/>
    <col min="5" max="5" width="16.453125" customWidth="1"/>
  </cols>
  <sheetData>
    <row r="1" spans="1:8" ht="27" customHeight="1" thickTop="1" x14ac:dyDescent="0.45">
      <c r="A1" s="41" t="s">
        <v>18</v>
      </c>
      <c r="B1" s="42"/>
      <c r="C1" s="42"/>
      <c r="D1" s="42"/>
      <c r="E1" s="43"/>
    </row>
    <row r="2" spans="1:8" ht="21" x14ac:dyDescent="0.5">
      <c r="A2" s="44" t="s">
        <v>41</v>
      </c>
      <c r="B2" s="45"/>
      <c r="C2" s="45"/>
      <c r="D2" s="45"/>
      <c r="E2" s="46"/>
    </row>
    <row r="3" spans="1:8" ht="169.9" customHeight="1" thickBot="1" x14ac:dyDescent="0.4">
      <c r="A3" s="47" t="s">
        <v>59</v>
      </c>
      <c r="B3" s="48"/>
      <c r="C3" s="48"/>
      <c r="D3" s="48"/>
      <c r="E3" s="49"/>
    </row>
    <row r="4" spans="1:8" ht="21.5" thickBot="1" x14ac:dyDescent="0.4">
      <c r="A4" s="11" t="s">
        <v>43</v>
      </c>
      <c r="B4" s="12" t="s">
        <v>27</v>
      </c>
      <c r="C4" s="13">
        <v>22</v>
      </c>
      <c r="D4" s="12" t="s">
        <v>28</v>
      </c>
      <c r="E4" s="14" t="s">
        <v>44</v>
      </c>
    </row>
    <row r="5" spans="1:8" ht="15" thickBot="1" x14ac:dyDescent="0.4">
      <c r="A5" s="7" t="s">
        <v>11</v>
      </c>
      <c r="B5" s="15">
        <v>4400020873</v>
      </c>
      <c r="C5" s="8" t="s">
        <v>12</v>
      </c>
      <c r="D5" s="50" t="s">
        <v>22</v>
      </c>
      <c r="E5" s="51"/>
      <c r="H5" s="1"/>
    </row>
    <row r="6" spans="1:8" ht="21" x14ac:dyDescent="0.5">
      <c r="A6" s="38" t="s">
        <v>1</v>
      </c>
      <c r="B6" s="39"/>
      <c r="C6" s="39"/>
      <c r="D6" s="39"/>
      <c r="E6" s="40"/>
    </row>
    <row r="7" spans="1:8" x14ac:dyDescent="0.35">
      <c r="A7" s="2" t="s">
        <v>2</v>
      </c>
      <c r="B7" s="3" t="s">
        <v>3</v>
      </c>
      <c r="C7" s="3" t="s">
        <v>0</v>
      </c>
      <c r="D7" s="3" t="s">
        <v>4</v>
      </c>
      <c r="E7" s="4" t="s">
        <v>5</v>
      </c>
    </row>
    <row r="8" spans="1:8" ht="27" customHeight="1" x14ac:dyDescent="0.35">
      <c r="A8" s="16" t="s">
        <v>51</v>
      </c>
      <c r="B8" s="17" t="s">
        <v>45</v>
      </c>
      <c r="C8" s="18">
        <v>34455</v>
      </c>
      <c r="D8" s="19"/>
      <c r="E8" s="20">
        <f>$C8*D8</f>
        <v>0</v>
      </c>
    </row>
    <row r="9" spans="1:8" ht="18.5" x14ac:dyDescent="0.45">
      <c r="A9" s="57" t="s">
        <v>19</v>
      </c>
      <c r="B9" s="58"/>
      <c r="C9" s="58"/>
      <c r="D9" s="58"/>
      <c r="E9" s="59"/>
    </row>
    <row r="10" spans="1:8" ht="43.5" x14ac:dyDescent="0.35">
      <c r="A10" s="36" t="s">
        <v>47</v>
      </c>
      <c r="B10" s="21"/>
      <c r="C10" s="35" t="s">
        <v>24</v>
      </c>
      <c r="D10" s="19"/>
      <c r="E10" s="31"/>
    </row>
    <row r="11" spans="1:8" ht="29" x14ac:dyDescent="0.35">
      <c r="A11" s="34" t="s">
        <v>48</v>
      </c>
      <c r="B11" s="21"/>
      <c r="C11" s="35" t="s">
        <v>49</v>
      </c>
      <c r="D11" s="19"/>
      <c r="E11" s="31"/>
    </row>
    <row r="12" spans="1:8" ht="29" x14ac:dyDescent="0.35">
      <c r="A12" s="34" t="s">
        <v>46</v>
      </c>
      <c r="B12" s="21"/>
      <c r="C12" s="35" t="s">
        <v>25</v>
      </c>
      <c r="D12" s="19"/>
      <c r="E12" s="31"/>
    </row>
    <row r="13" spans="1:8" ht="43.5" x14ac:dyDescent="0.35">
      <c r="A13" s="34" t="s">
        <v>50</v>
      </c>
      <c r="B13" s="21"/>
      <c r="C13" s="35" t="s">
        <v>26</v>
      </c>
      <c r="D13" s="19"/>
      <c r="E13" s="31"/>
    </row>
    <row r="14" spans="1:8" x14ac:dyDescent="0.35">
      <c r="A14" s="34" t="s">
        <v>23</v>
      </c>
      <c r="B14" s="21"/>
      <c r="C14" s="35"/>
      <c r="D14" s="19"/>
      <c r="E14" s="31"/>
    </row>
    <row r="15" spans="1:8" ht="18.5" x14ac:dyDescent="0.45">
      <c r="A15" s="54" t="s">
        <v>6</v>
      </c>
      <c r="B15" s="55"/>
      <c r="C15" s="55"/>
      <c r="D15" s="55"/>
      <c r="E15" s="56"/>
    </row>
    <row r="16" spans="1:8" x14ac:dyDescent="0.35">
      <c r="A16" s="2" t="s">
        <v>20</v>
      </c>
      <c r="B16" s="3" t="s">
        <v>7</v>
      </c>
      <c r="C16" s="3" t="s">
        <v>8</v>
      </c>
      <c r="D16" s="3" t="s">
        <v>9</v>
      </c>
      <c r="E16" s="4" t="s">
        <v>5</v>
      </c>
    </row>
    <row r="17" spans="1:5" x14ac:dyDescent="0.35">
      <c r="A17" s="16" t="s">
        <v>57</v>
      </c>
      <c r="B17" s="33" t="s">
        <v>55</v>
      </c>
      <c r="C17" s="37" t="s">
        <v>56</v>
      </c>
      <c r="D17" s="19"/>
      <c r="E17" s="20">
        <f>IF(D17="Yes",$C17*SUM($D$8:$D$13),0)</f>
        <v>0</v>
      </c>
    </row>
    <row r="18" spans="1:5" ht="29" x14ac:dyDescent="0.35">
      <c r="A18" s="16" t="s">
        <v>58</v>
      </c>
      <c r="B18" s="33" t="s">
        <v>55</v>
      </c>
      <c r="C18" s="37" t="s">
        <v>56</v>
      </c>
      <c r="D18" s="19"/>
      <c r="E18" s="20">
        <f>IF(D18="Yes",$C18*SUM($D$8:$D$13),0)</f>
        <v>0</v>
      </c>
    </row>
    <row r="19" spans="1:5" x14ac:dyDescent="0.35">
      <c r="A19" s="16" t="s">
        <v>52</v>
      </c>
      <c r="B19" s="30" t="s">
        <v>53</v>
      </c>
      <c r="C19" s="22">
        <v>90</v>
      </c>
      <c r="D19" s="19"/>
      <c r="E19" s="20">
        <f>IF(D19="Yes",$C19*SUM($D$8:$D$13),0)</f>
        <v>0</v>
      </c>
    </row>
    <row r="20" spans="1:5" x14ac:dyDescent="0.35">
      <c r="A20" s="52" t="s">
        <v>15</v>
      </c>
      <c r="B20" s="53"/>
      <c r="C20" s="53"/>
      <c r="D20" s="17" t="s">
        <v>10</v>
      </c>
      <c r="E20" s="23">
        <f>IF(SUM(D8:D8)=0,0,SUM(E8:E19)/SUM(D8:D8))</f>
        <v>0</v>
      </c>
    </row>
    <row r="21" spans="1:5" ht="18.5" x14ac:dyDescent="0.45">
      <c r="A21" s="60" t="s">
        <v>13</v>
      </c>
      <c r="B21" s="61"/>
      <c r="C21" s="61"/>
      <c r="D21" s="61"/>
      <c r="E21" s="62"/>
    </row>
    <row r="22" spans="1:5" x14ac:dyDescent="0.35">
      <c r="A22" s="63" t="s">
        <v>14</v>
      </c>
      <c r="B22" s="64"/>
      <c r="C22" s="64"/>
      <c r="D22" s="64"/>
      <c r="E22" s="20">
        <f>ROUND(0.0035*E20,2)</f>
        <v>0</v>
      </c>
    </row>
    <row r="23" spans="1:5" x14ac:dyDescent="0.35">
      <c r="A23" s="65" t="s">
        <v>54</v>
      </c>
      <c r="B23" s="66"/>
      <c r="C23" s="66"/>
      <c r="D23" s="66"/>
      <c r="E23" s="24">
        <v>9</v>
      </c>
    </row>
    <row r="24" spans="1:5" x14ac:dyDescent="0.35">
      <c r="A24" s="63" t="s">
        <v>21</v>
      </c>
      <c r="B24" s="64"/>
      <c r="C24" s="64"/>
      <c r="D24" s="64"/>
      <c r="E24" s="20">
        <v>20</v>
      </c>
    </row>
    <row r="25" spans="1:5" x14ac:dyDescent="0.35">
      <c r="A25" s="52" t="s">
        <v>16</v>
      </c>
      <c r="B25" s="53"/>
      <c r="C25" s="53"/>
      <c r="D25" s="17" t="s">
        <v>10</v>
      </c>
      <c r="E25" s="20">
        <f>IF(SUM(E20:E24)&lt;100,0,SUM(E20:E24))</f>
        <v>0</v>
      </c>
    </row>
    <row r="26" spans="1:5" x14ac:dyDescent="0.35">
      <c r="A26" s="52" t="s">
        <v>17</v>
      </c>
      <c r="B26" s="53"/>
      <c r="C26" s="53"/>
      <c r="D26" s="17" t="str">
        <f>IF(SUM(D8:D8)=0,"",IF(SUM(D8:D8)=1,"1 Vehicle",SUM(D8:D8)&amp;" Vehicles"))</f>
        <v/>
      </c>
      <c r="E26" s="20">
        <f>E25*SUM(D8:D8)</f>
        <v>0</v>
      </c>
    </row>
    <row r="27" spans="1:5" s="5" customFormat="1" ht="18.5" x14ac:dyDescent="0.45">
      <c r="A27" s="60" t="s">
        <v>29</v>
      </c>
      <c r="B27" s="61"/>
      <c r="C27" s="61"/>
      <c r="D27" s="61"/>
      <c r="E27" s="62"/>
    </row>
    <row r="28" spans="1:5" s="5" customFormat="1" x14ac:dyDescent="0.35">
      <c r="A28" s="26" t="s">
        <v>42</v>
      </c>
      <c r="B28" s="73"/>
      <c r="C28" s="73"/>
      <c r="D28" s="10" t="s">
        <v>30</v>
      </c>
      <c r="E28" s="32"/>
    </row>
    <row r="29" spans="1:5" s="5" customFormat="1" x14ac:dyDescent="0.35">
      <c r="A29" s="26" t="s">
        <v>31</v>
      </c>
      <c r="B29" s="73"/>
      <c r="C29" s="73"/>
      <c r="D29" s="9" t="s">
        <v>32</v>
      </c>
      <c r="E29" s="32"/>
    </row>
    <row r="30" spans="1:5" s="5" customFormat="1" x14ac:dyDescent="0.35">
      <c r="A30" s="26" t="s">
        <v>33</v>
      </c>
      <c r="B30" s="74"/>
      <c r="C30" s="75"/>
      <c r="D30" s="9" t="s">
        <v>34</v>
      </c>
      <c r="E30" s="32"/>
    </row>
    <row r="31" spans="1:5" s="5" customFormat="1" ht="18.5" x14ac:dyDescent="0.45">
      <c r="A31" s="60" t="s">
        <v>35</v>
      </c>
      <c r="B31" s="61"/>
      <c r="C31" s="61"/>
      <c r="D31" s="61"/>
      <c r="E31" s="62"/>
    </row>
    <row r="32" spans="1:5" s="5" customFormat="1" x14ac:dyDescent="0.35">
      <c r="A32" s="27" t="s">
        <v>22</v>
      </c>
      <c r="B32" s="67" t="s">
        <v>38</v>
      </c>
      <c r="C32" s="67"/>
      <c r="D32" s="6" t="s">
        <v>37</v>
      </c>
      <c r="E32" s="25">
        <v>310010875</v>
      </c>
    </row>
    <row r="33" spans="1:5" s="5" customFormat="1" x14ac:dyDescent="0.35">
      <c r="A33" s="28" t="s">
        <v>31</v>
      </c>
      <c r="B33" s="68" t="s">
        <v>39</v>
      </c>
      <c r="C33" s="68"/>
      <c r="D33" s="68"/>
      <c r="E33" s="69"/>
    </row>
    <row r="34" spans="1:5" s="5" customFormat="1" ht="15" thickBot="1" x14ac:dyDescent="0.4">
      <c r="A34" s="29" t="s">
        <v>33</v>
      </c>
      <c r="B34" s="70" t="s">
        <v>40</v>
      </c>
      <c r="C34" s="71"/>
      <c r="D34" s="71"/>
      <c r="E34" s="72"/>
    </row>
    <row r="35" spans="1:5" ht="15" thickTop="1" x14ac:dyDescent="0.35"/>
    <row r="47" spans="1:5" x14ac:dyDescent="0.35">
      <c r="B47" t="s">
        <v>36</v>
      </c>
    </row>
  </sheetData>
  <sheetProtection algorithmName="SHA-512" hashValue="MmsxUIF8WiiE17RcCzP3bDm5N1+He/pzV89tjzePkICX43g//1sgEyER2wRIH1OgKdz5fmsqem0nMHl256AelQ==" saltValue="I9BxwdMIfU67s0l0Qi7hbg==" spinCount="100000" sheet="1" formatColumns="0" formatRows="0"/>
  <mergeCells count="22">
    <mergeCell ref="B32:C32"/>
    <mergeCell ref="B33:E33"/>
    <mergeCell ref="B34:E34"/>
    <mergeCell ref="A27:E27"/>
    <mergeCell ref="B28:C28"/>
    <mergeCell ref="B29:C29"/>
    <mergeCell ref="B30:C30"/>
    <mergeCell ref="A31:E31"/>
    <mergeCell ref="A25:C25"/>
    <mergeCell ref="A26:C26"/>
    <mergeCell ref="A15:E15"/>
    <mergeCell ref="A20:C20"/>
    <mergeCell ref="A9:E9"/>
    <mergeCell ref="A21:E21"/>
    <mergeCell ref="A22:D22"/>
    <mergeCell ref="A23:D23"/>
    <mergeCell ref="A24:D24"/>
    <mergeCell ref="A6:E6"/>
    <mergeCell ref="A1:E1"/>
    <mergeCell ref="A2:E2"/>
    <mergeCell ref="A3:E3"/>
    <mergeCell ref="D5:E5"/>
  </mergeCells>
  <dataValidations count="2">
    <dataValidation type="list" allowBlank="1" showInputMessage="1" showErrorMessage="1" sqref="D10:D14 D17:D19">
      <formula1>"Yes, "</formula1>
    </dataValidation>
    <dataValidation type="custom" allowBlank="1" showInputMessage="1" showErrorMessage="1" error="Only one vehicle configuration may be used on each spreadsheet." sqref="D8">
      <formula1>IF(SUM(D9:D9)=0,TRUE,FALSE)</formula1>
    </dataValidation>
  </dataValidations>
  <pageMargins left="0.7" right="0.7" top="0.75" bottom="0.75" header="0.3" footer="0.3"/>
  <pageSetup scale="88" fitToHeight="0" orientation="portrait" r:id="rId1"/>
  <headerFooter>
    <oddHeader>&amp;CPO# ____________________________&amp;R&amp;P of &amp;N</oddHeader>
  </headerFooter>
  <rowBreaks count="1" manualBreakCount="1">
    <brk id="35" max="16383" man="1"/>
  </rowBreaks>
  <colBreaks count="1" manualBreakCount="1">
    <brk id="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48FD34-9C6C-46B7-935C-5BC0F55D7F9D}">
  <ds:schemaRefs>
    <ds:schemaRef ds:uri="http://schemas.microsoft.com/sharepoint/v3/contenttype/forms"/>
  </ds:schemaRefs>
</ds:datastoreItem>
</file>

<file path=customXml/itemProps2.xml><?xml version="1.0" encoding="utf-8"?>
<ds:datastoreItem xmlns:ds="http://schemas.openxmlformats.org/officeDocument/2006/customXml" ds:itemID="{F29CD3FA-F087-408C-983C-5BC5509FE5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A7E76FB-C409-45F6-A569-235957337103}">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Configuration Worksheet</vt:lpstr>
      <vt:lpstr>'Configuration Worksheet'!Print_Area</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Caroline Eidson</cp:lastModifiedBy>
  <cp:lastPrinted>2019-06-21T14:02:59Z</cp:lastPrinted>
  <dcterms:created xsi:type="dcterms:W3CDTF">2016-08-11T20:23:26Z</dcterms:created>
  <dcterms:modified xsi:type="dcterms:W3CDTF">2021-02-02T20:40:12Z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248400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